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9" activeTab="2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J3"/>
  <c r="AI3"/>
  <c r="AI99" s="1"/>
  <c r="Z3"/>
  <c r="Y3"/>
  <c r="AJ99"/>
  <c r="AM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B6" i="62" s="1"/>
  <c r="AH6" i="14"/>
  <c r="AI6"/>
  <c r="AJ6"/>
  <c r="AE7"/>
  <c r="AB7" i="61" s="1"/>
  <c r="AF7" i="14"/>
  <c r="AG7"/>
  <c r="AH7"/>
  <c r="AI7"/>
  <c r="AB7" i="63" s="1"/>
  <c r="AJ7" i="14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B10" i="62" s="1"/>
  <c r="AH10" i="14"/>
  <c r="AI10"/>
  <c r="AJ10"/>
  <c r="AE11"/>
  <c r="AB11" i="61" s="1"/>
  <c r="AF11" i="14"/>
  <c r="AG11"/>
  <c r="AH11"/>
  <c r="AI11"/>
  <c r="AB11" i="63" s="1"/>
  <c r="AJ11" i="14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B14" i="62" s="1"/>
  <c r="AH14" i="14"/>
  <c r="AI14"/>
  <c r="AJ14"/>
  <c r="AE15"/>
  <c r="AF15"/>
  <c r="AG15"/>
  <c r="AH15"/>
  <c r="AI15"/>
  <c r="AB15" i="63" s="1"/>
  <c r="AJ15" i="14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B18" i="62" s="1"/>
  <c r="AH18" i="14"/>
  <c r="AI18"/>
  <c r="AJ18"/>
  <c r="AE19"/>
  <c r="AF19"/>
  <c r="AG19"/>
  <c r="AH19"/>
  <c r="AI19"/>
  <c r="AB19" i="63" s="1"/>
  <c r="AJ19" i="14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B22" i="62" s="1"/>
  <c r="AH22" i="14"/>
  <c r="AI22"/>
  <c r="AJ22"/>
  <c r="AE23"/>
  <c r="AB23" i="61" s="1"/>
  <c r="AF23" i="14"/>
  <c r="AG23"/>
  <c r="AH23"/>
  <c r="AI23"/>
  <c r="AB23" i="63" s="1"/>
  <c r="AJ23" i="14"/>
  <c r="AE24"/>
  <c r="AB24" i="61" s="1"/>
  <c r="AF24" i="14"/>
  <c r="AG24"/>
  <c r="AH24"/>
  <c r="AI24"/>
  <c r="AB24" i="63" s="1"/>
  <c r="AJ24" i="14"/>
  <c r="AE25"/>
  <c r="AF25"/>
  <c r="AG25"/>
  <c r="AB25" i="62" s="1"/>
  <c r="AH25" i="14"/>
  <c r="AI25"/>
  <c r="AJ25"/>
  <c r="AE26"/>
  <c r="AF26"/>
  <c r="AG26"/>
  <c r="AB26" i="62" s="1"/>
  <c r="AH26" i="14"/>
  <c r="AI26"/>
  <c r="AJ26"/>
  <c r="AE27"/>
  <c r="AB27" i="61" s="1"/>
  <c r="AF27" i="14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B30" i="62" s="1"/>
  <c r="AH30" i="14"/>
  <c r="AI30"/>
  <c r="AJ30"/>
  <c r="AE31"/>
  <c r="AB31" i="61" s="1"/>
  <c r="AF31" i="14"/>
  <c r="AG31"/>
  <c r="AH31"/>
  <c r="AI31"/>
  <c r="AJ31"/>
  <c r="AE32"/>
  <c r="AB32" i="61" s="1"/>
  <c r="AF32" i="14"/>
  <c r="AG32"/>
  <c r="AH32"/>
  <c r="AI32"/>
  <c r="AB32" i="63" s="1"/>
  <c r="AJ32" i="14"/>
  <c r="AE33"/>
  <c r="AF33"/>
  <c r="AG33"/>
  <c r="AB33" i="62" s="1"/>
  <c r="AH33" i="14"/>
  <c r="AI33"/>
  <c r="AJ33"/>
  <c r="AE34"/>
  <c r="AF34"/>
  <c r="AG34"/>
  <c r="AB34" i="62" s="1"/>
  <c r="AH34" i="14"/>
  <c r="AI34"/>
  <c r="AJ34"/>
  <c r="AE35"/>
  <c r="AB35" i="61" s="1"/>
  <c r="AF35" i="14"/>
  <c r="AG35"/>
  <c r="AH35"/>
  <c r="AI35"/>
  <c r="AB35" i="63" s="1"/>
  <c r="AJ35" i="14"/>
  <c r="AE36"/>
  <c r="AB36" i="61" s="1"/>
  <c r="AF36" i="14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B38" i="62" s="1"/>
  <c r="AH38" i="14"/>
  <c r="AI38"/>
  <c r="AJ38"/>
  <c r="AE39"/>
  <c r="AB39" i="61" s="1"/>
  <c r="AF39" i="14"/>
  <c r="AG39"/>
  <c r="AH39"/>
  <c r="AI39"/>
  <c r="AB39" i="63" s="1"/>
  <c r="AJ39" i="14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B42" i="62" s="1"/>
  <c r="AH42" i="14"/>
  <c r="AI42"/>
  <c r="AJ42"/>
  <c r="AE43"/>
  <c r="AB43" i="61" s="1"/>
  <c r="AF43" i="14"/>
  <c r="AG43"/>
  <c r="AH43"/>
  <c r="AI43"/>
  <c r="AB43" i="63" s="1"/>
  <c r="AJ43" i="14"/>
  <c r="AE44"/>
  <c r="AB44" i="61" s="1"/>
  <c r="AF44" i="1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B46" i="62" s="1"/>
  <c r="AH46" i="14"/>
  <c r="AI46"/>
  <c r="AJ46"/>
  <c r="AE47"/>
  <c r="AF47"/>
  <c r="AG47"/>
  <c r="AH47"/>
  <c r="AI47"/>
  <c r="AB47" i="63" s="1"/>
  <c r="AJ47" i="14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B50" i="62" s="1"/>
  <c r="AH50" i="14"/>
  <c r="AI50"/>
  <c r="AJ50"/>
  <c r="AE51"/>
  <c r="AF51"/>
  <c r="AG51"/>
  <c r="AH51"/>
  <c r="AI51"/>
  <c r="AB51" i="63" s="1"/>
  <c r="AJ51" i="14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B53" i="63" s="1"/>
  <c r="AJ53" i="14"/>
  <c r="AE54"/>
  <c r="AF54"/>
  <c r="AG54"/>
  <c r="AB54" i="62" s="1"/>
  <c r="AH54" i="14"/>
  <c r="AI54"/>
  <c r="AJ54"/>
  <c r="AE55"/>
  <c r="AB55" i="61" s="1"/>
  <c r="AF55" i="14"/>
  <c r="AG55"/>
  <c r="AH55"/>
  <c r="AI55"/>
  <c r="AB55" i="63" s="1"/>
  <c r="AJ55" i="14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B58" i="62" s="1"/>
  <c r="AH58" i="14"/>
  <c r="AI58"/>
  <c r="AJ58"/>
  <c r="AE59"/>
  <c r="AB59" i="61" s="1"/>
  <c r="AF59" i="14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B61" i="63" s="1"/>
  <c r="AJ61" i="14"/>
  <c r="AE62"/>
  <c r="AF62"/>
  <c r="AG62"/>
  <c r="AB62" i="62" s="1"/>
  <c r="AH62" i="14"/>
  <c r="AI62"/>
  <c r="AJ62"/>
  <c r="AE63"/>
  <c r="AB63" i="61" s="1"/>
  <c r="AF63" i="14"/>
  <c r="AG63"/>
  <c r="AH63"/>
  <c r="AI63"/>
  <c r="AJ63"/>
  <c r="AE64"/>
  <c r="AB64" i="61" s="1"/>
  <c r="AF64" i="14"/>
  <c r="AG64"/>
  <c r="AH64"/>
  <c r="AI64"/>
  <c r="AB64" i="63" s="1"/>
  <c r="AJ64" i="14"/>
  <c r="AE65"/>
  <c r="AB65" i="61" s="1"/>
  <c r="AF65" i="14"/>
  <c r="AG65"/>
  <c r="AB65" i="62" s="1"/>
  <c r="AH65" i="14"/>
  <c r="AI65"/>
  <c r="AB65" i="63" s="1"/>
  <c r="AJ65" i="14"/>
  <c r="AE66"/>
  <c r="AF66"/>
  <c r="AG66"/>
  <c r="AB66" i="62" s="1"/>
  <c r="AH66" i="14"/>
  <c r="AI66"/>
  <c r="AJ66"/>
  <c r="AE67"/>
  <c r="AB67" i="61" s="1"/>
  <c r="AF67" i="14"/>
  <c r="AG67"/>
  <c r="AH67"/>
  <c r="AI67"/>
  <c r="AB67" i="63" s="1"/>
  <c r="AJ67" i="14"/>
  <c r="AE68"/>
  <c r="AB68" i="61" s="1"/>
  <c r="AF68" i="14"/>
  <c r="AG68"/>
  <c r="AH68"/>
  <c r="AI68"/>
  <c r="AB68" i="63" s="1"/>
  <c r="AJ68" i="14"/>
  <c r="AE69"/>
  <c r="AB69" i="61" s="1"/>
  <c r="AF69" i="14"/>
  <c r="AG69"/>
  <c r="AB69" i="62" s="1"/>
  <c r="AH69" i="14"/>
  <c r="AI69"/>
  <c r="AJ69"/>
  <c r="AE70"/>
  <c r="AF70"/>
  <c r="AG70"/>
  <c r="AB70" i="62" s="1"/>
  <c r="AH70" i="14"/>
  <c r="AI70"/>
  <c r="AJ70"/>
  <c r="AE71"/>
  <c r="AB71" i="61" s="1"/>
  <c r="AF71" i="14"/>
  <c r="AG71"/>
  <c r="AH71"/>
  <c r="AI71"/>
  <c r="AB71" i="63" s="1"/>
  <c r="AJ71" i="14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B74" i="62" s="1"/>
  <c r="AH74" i="14"/>
  <c r="AI74"/>
  <c r="AJ74"/>
  <c r="AE75"/>
  <c r="AB75" i="61" s="1"/>
  <c r="AF75" i="14"/>
  <c r="AG75"/>
  <c r="AH75"/>
  <c r="AI75"/>
  <c r="AB75" i="63" s="1"/>
  <c r="AJ75" i="14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B78" i="62" s="1"/>
  <c r="AH78" i="14"/>
  <c r="AI78"/>
  <c r="AJ78"/>
  <c r="AE79"/>
  <c r="AF79"/>
  <c r="AG79"/>
  <c r="AH79"/>
  <c r="AI79"/>
  <c r="AB79" i="63" s="1"/>
  <c r="AJ79" i="14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B82" i="62" s="1"/>
  <c r="AH82" i="14"/>
  <c r="AI82"/>
  <c r="AJ82"/>
  <c r="AE83"/>
  <c r="AF83"/>
  <c r="AG83"/>
  <c r="AH83"/>
  <c r="AI83"/>
  <c r="AB83" i="63" s="1"/>
  <c r="AJ83" i="14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B86" i="62" s="1"/>
  <c r="AH86" i="14"/>
  <c r="AI86"/>
  <c r="AJ86"/>
  <c r="AE87"/>
  <c r="AB87" i="61" s="1"/>
  <c r="AF87" i="14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B90" i="62" s="1"/>
  <c r="AH90" i="14"/>
  <c r="AI90"/>
  <c r="AJ90"/>
  <c r="AE91"/>
  <c r="AB91" i="61" s="1"/>
  <c r="AF91" i="14"/>
  <c r="AG91"/>
  <c r="AB91" i="62" s="1"/>
  <c r="AH91" i="14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B94" i="62" s="1"/>
  <c r="AH94" i="14"/>
  <c r="AI94"/>
  <c r="AJ94"/>
  <c r="AE95"/>
  <c r="AB95" i="61" s="1"/>
  <c r="AF95" i="14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B98" i="62" s="1"/>
  <c r="AH98" i="14"/>
  <c r="AI98"/>
  <c r="AJ98"/>
  <c r="AF3"/>
  <c r="AG3"/>
  <c r="AH3"/>
  <c r="AI3"/>
  <c r="AJ3"/>
  <c r="AB3" i="63" s="1"/>
  <c r="AE3" i="14"/>
  <c r="X4"/>
  <c r="AA4" i="61" s="1"/>
  <c r="Y4" i="14"/>
  <c r="Z4"/>
  <c r="AA4"/>
  <c r="AB4"/>
  <c r="AC4"/>
  <c r="X5"/>
  <c r="AA5" i="61" s="1"/>
  <c r="Y5" i="14"/>
  <c r="Z5"/>
  <c r="AA5" i="62" s="1"/>
  <c r="AA5" i="14"/>
  <c r="AB5"/>
  <c r="AA5" i="63" s="1"/>
  <c r="AC5" i="14"/>
  <c r="X6"/>
  <c r="AA6" i="61" s="1"/>
  <c r="Y6" i="14"/>
  <c r="Z6"/>
  <c r="AA6" i="62" s="1"/>
  <c r="AA6" i="14"/>
  <c r="AB6"/>
  <c r="AA6" i="63" s="1"/>
  <c r="AC6" i="14"/>
  <c r="X7"/>
  <c r="Y7"/>
  <c r="Z7"/>
  <c r="AA7"/>
  <c r="AB7"/>
  <c r="AA7" i="63" s="1"/>
  <c r="AC7" i="14"/>
  <c r="X8"/>
  <c r="Y8"/>
  <c r="Z8"/>
  <c r="AA8" i="62" s="1"/>
  <c r="AA8" i="14"/>
  <c r="AB8"/>
  <c r="AA8" i="63" s="1"/>
  <c r="AC8" i="14"/>
  <c r="X9"/>
  <c r="AA9" i="61" s="1"/>
  <c r="Y9" i="14"/>
  <c r="Z9"/>
  <c r="AA9" i="62" s="1"/>
  <c r="AA9" i="14"/>
  <c r="AB9"/>
  <c r="AC9"/>
  <c r="X10"/>
  <c r="Y10"/>
  <c r="Z10"/>
  <c r="AA10" i="62" s="1"/>
  <c r="AA10" i="14"/>
  <c r="AB10"/>
  <c r="AA10" i="63" s="1"/>
  <c r="AC10" i="14"/>
  <c r="X11"/>
  <c r="Y11"/>
  <c r="Z11"/>
  <c r="AA11" i="62" s="1"/>
  <c r="AA11" i="14"/>
  <c r="AB11"/>
  <c r="AA11" i="63" s="1"/>
  <c r="AC11" i="14"/>
  <c r="X12"/>
  <c r="Y12"/>
  <c r="Z12"/>
  <c r="AA12"/>
  <c r="AB12"/>
  <c r="AC12"/>
  <c r="X13"/>
  <c r="AA13" i="61" s="1"/>
  <c r="Y13" i="14"/>
  <c r="Z13"/>
  <c r="AA13" i="62" s="1"/>
  <c r="AA13" i="14"/>
  <c r="AB13"/>
  <c r="AC13"/>
  <c r="X14"/>
  <c r="Y14"/>
  <c r="Z14"/>
  <c r="AA14" i="62" s="1"/>
  <c r="AA14" i="14"/>
  <c r="AB14"/>
  <c r="AA14" i="63" s="1"/>
  <c r="AC14" i="14"/>
  <c r="X15"/>
  <c r="AA15" i="61" s="1"/>
  <c r="Y15" i="14"/>
  <c r="Z15"/>
  <c r="AA15"/>
  <c r="AB15"/>
  <c r="AA15" i="63" s="1"/>
  <c r="AC15" i="14"/>
  <c r="X16"/>
  <c r="Y16"/>
  <c r="Z16"/>
  <c r="AA16" i="62" s="1"/>
  <c r="AA16" i="14"/>
  <c r="AB16"/>
  <c r="AA16" i="63" s="1"/>
  <c r="AC16" i="14"/>
  <c r="X17"/>
  <c r="AA17" i="61" s="1"/>
  <c r="Y17" i="14"/>
  <c r="Z17"/>
  <c r="AA17" i="62" s="1"/>
  <c r="AA17" i="14"/>
  <c r="AB17"/>
  <c r="AA17" i="63" s="1"/>
  <c r="AC17" i="14"/>
  <c r="X18"/>
  <c r="Y18"/>
  <c r="Z18"/>
  <c r="AA18" i="62" s="1"/>
  <c r="AA18" i="14"/>
  <c r="AB18"/>
  <c r="AA18" i="63" s="1"/>
  <c r="AC18" i="14"/>
  <c r="X19"/>
  <c r="AA19" i="61" s="1"/>
  <c r="Y19" i="14"/>
  <c r="Z19"/>
  <c r="AA19" i="62" s="1"/>
  <c r="AA19" i="14"/>
  <c r="AB19"/>
  <c r="AC19"/>
  <c r="X20"/>
  <c r="Y20"/>
  <c r="Z20"/>
  <c r="AA20"/>
  <c r="AB20"/>
  <c r="AC20"/>
  <c r="X21"/>
  <c r="AA21" i="61" s="1"/>
  <c r="Y21" i="14"/>
  <c r="Z21"/>
  <c r="AA21" i="62" s="1"/>
  <c r="AA21" i="14"/>
  <c r="AB21"/>
  <c r="AA21" i="63" s="1"/>
  <c r="AC21" i="14"/>
  <c r="X22"/>
  <c r="Y22"/>
  <c r="Z22"/>
  <c r="AA22" i="62" s="1"/>
  <c r="AA22" i="14"/>
  <c r="AB22"/>
  <c r="AA22" i="63" s="1"/>
  <c r="AC22" i="14"/>
  <c r="X23"/>
  <c r="AA23" i="61" s="1"/>
  <c r="Y23" i="14"/>
  <c r="Z23"/>
  <c r="AA23"/>
  <c r="AB23"/>
  <c r="AC23"/>
  <c r="X24"/>
  <c r="Y24"/>
  <c r="Z24"/>
  <c r="AA24" i="62" s="1"/>
  <c r="AA24" i="14"/>
  <c r="AB24"/>
  <c r="AA24" i="63" s="1"/>
  <c r="AC24" i="14"/>
  <c r="X25"/>
  <c r="AA25" i="61" s="1"/>
  <c r="Y25" i="14"/>
  <c r="Z25"/>
  <c r="AA25" i="62" s="1"/>
  <c r="AA25" i="14"/>
  <c r="AB25"/>
  <c r="AA25" i="63" s="1"/>
  <c r="AC25" i="14"/>
  <c r="X26"/>
  <c r="Y26"/>
  <c r="Z26"/>
  <c r="AA26" i="62" s="1"/>
  <c r="AA26" i="14"/>
  <c r="AB26"/>
  <c r="AA26" i="63" s="1"/>
  <c r="AC26" i="14"/>
  <c r="X27"/>
  <c r="AA27" i="61" s="1"/>
  <c r="Y27" i="14"/>
  <c r="Z27"/>
  <c r="AA27" i="62" s="1"/>
  <c r="AA27" i="14"/>
  <c r="AB27"/>
  <c r="AA27" i="63" s="1"/>
  <c r="AC27" i="14"/>
  <c r="X28"/>
  <c r="Y28"/>
  <c r="Z28"/>
  <c r="AA28"/>
  <c r="AB28"/>
  <c r="AA28" i="63" s="1"/>
  <c r="AC28" i="14"/>
  <c r="X29"/>
  <c r="Y29"/>
  <c r="Z29"/>
  <c r="AA29" i="62" s="1"/>
  <c r="AA29" i="14"/>
  <c r="AB29"/>
  <c r="AA29" i="63" s="1"/>
  <c r="AC29" i="14"/>
  <c r="X30"/>
  <c r="Y30"/>
  <c r="Z30"/>
  <c r="AA30" i="62" s="1"/>
  <c r="AA30" i="14"/>
  <c r="AB30"/>
  <c r="AA30" i="63" s="1"/>
  <c r="AC30" i="14"/>
  <c r="X31"/>
  <c r="AA31" i="61" s="1"/>
  <c r="Y31" i="14"/>
  <c r="Z31"/>
  <c r="AA31"/>
  <c r="AB31"/>
  <c r="AA31" i="63" s="1"/>
  <c r="AC31" i="14"/>
  <c r="X32"/>
  <c r="Y32"/>
  <c r="Z32"/>
  <c r="AA32" i="62" s="1"/>
  <c r="AA32" i="14"/>
  <c r="AB32"/>
  <c r="AA32" i="63" s="1"/>
  <c r="AC32" i="14"/>
  <c r="X33"/>
  <c r="Y33"/>
  <c r="Z33"/>
  <c r="AA33" i="62" s="1"/>
  <c r="AA33" i="14"/>
  <c r="AB33"/>
  <c r="AA33" i="63" s="1"/>
  <c r="AC33" i="14"/>
  <c r="X34"/>
  <c r="Y34"/>
  <c r="Z34"/>
  <c r="AA34" i="62" s="1"/>
  <c r="AA34" i="14"/>
  <c r="AB34"/>
  <c r="AA34" i="63" s="1"/>
  <c r="AC34" i="14"/>
  <c r="X35"/>
  <c r="AA35" i="61" s="1"/>
  <c r="Y35" i="14"/>
  <c r="Z35"/>
  <c r="AA35" i="62" s="1"/>
  <c r="AA35" i="14"/>
  <c r="AB35"/>
  <c r="AA35" i="63" s="1"/>
  <c r="AC35" i="14"/>
  <c r="X36"/>
  <c r="Y36"/>
  <c r="Z36"/>
  <c r="AA36"/>
  <c r="AB36"/>
  <c r="AC36"/>
  <c r="X37"/>
  <c r="AA37" i="61" s="1"/>
  <c r="Y37" i="14"/>
  <c r="Z37"/>
  <c r="AA37" i="62" s="1"/>
  <c r="AA37" i="14"/>
  <c r="AB37"/>
  <c r="AA37" i="63" s="1"/>
  <c r="AC37" i="14"/>
  <c r="X38"/>
  <c r="Y38"/>
  <c r="Z38"/>
  <c r="AA38" i="62" s="1"/>
  <c r="AA38" i="14"/>
  <c r="AB38"/>
  <c r="AA38" i="63" s="1"/>
  <c r="AC38" i="14"/>
  <c r="X39"/>
  <c r="Y39"/>
  <c r="Z39"/>
  <c r="AA39"/>
  <c r="AB39"/>
  <c r="AA39" i="63" s="1"/>
  <c r="AC39" i="14"/>
  <c r="X40"/>
  <c r="Y40"/>
  <c r="Z40"/>
  <c r="AA40" i="62" s="1"/>
  <c r="AA40" i="14"/>
  <c r="AB40"/>
  <c r="AA40" i="63" s="1"/>
  <c r="AC40" i="14"/>
  <c r="X41"/>
  <c r="AA41" i="61" s="1"/>
  <c r="Y41" i="14"/>
  <c r="Z41"/>
  <c r="AA41" i="62" s="1"/>
  <c r="AA41" i="14"/>
  <c r="AB41"/>
  <c r="AC41"/>
  <c r="X42"/>
  <c r="Y42"/>
  <c r="Z42"/>
  <c r="AA42" i="62" s="1"/>
  <c r="AA42" i="14"/>
  <c r="AB42"/>
  <c r="AA42" i="63" s="1"/>
  <c r="AC42" i="14"/>
  <c r="X43"/>
  <c r="Y43"/>
  <c r="Z43"/>
  <c r="AA43" i="62" s="1"/>
  <c r="AA43" i="14"/>
  <c r="AB43"/>
  <c r="AA43" i="63" s="1"/>
  <c r="AC43" i="14"/>
  <c r="X44"/>
  <c r="Y44"/>
  <c r="Z44"/>
  <c r="AA44"/>
  <c r="AB44"/>
  <c r="AC44"/>
  <c r="X45"/>
  <c r="AA45" i="61" s="1"/>
  <c r="Y45" i="14"/>
  <c r="Z45"/>
  <c r="AA45" i="62" s="1"/>
  <c r="AA45" i="14"/>
  <c r="AB45"/>
  <c r="AC45"/>
  <c r="X46"/>
  <c r="AA46" i="61" s="1"/>
  <c r="Y46" i="14"/>
  <c r="Z46"/>
  <c r="AA46" i="62" s="1"/>
  <c r="AA46" i="14"/>
  <c r="AB46"/>
  <c r="AA46" i="63" s="1"/>
  <c r="AC46" i="14"/>
  <c r="X47"/>
  <c r="AA47" i="61" s="1"/>
  <c r="Y47" i="14"/>
  <c r="Z47"/>
  <c r="AA47"/>
  <c r="AB47"/>
  <c r="AA47" i="63" s="1"/>
  <c r="AC47" i="14"/>
  <c r="X48"/>
  <c r="Y48"/>
  <c r="Z48"/>
  <c r="AA48" i="62" s="1"/>
  <c r="AA48" i="14"/>
  <c r="AB48"/>
  <c r="AA48" i="63" s="1"/>
  <c r="AC48" i="14"/>
  <c r="X49"/>
  <c r="AA49" i="61" s="1"/>
  <c r="Y49" i="14"/>
  <c r="Z49"/>
  <c r="AA49" i="62" s="1"/>
  <c r="AA49" i="14"/>
  <c r="AB49"/>
  <c r="AA49" i="63" s="1"/>
  <c r="AC49" i="14"/>
  <c r="X50"/>
  <c r="AA50" i="61" s="1"/>
  <c r="Y50" i="14"/>
  <c r="Z50"/>
  <c r="AA50" i="62" s="1"/>
  <c r="AA50" i="14"/>
  <c r="AB50"/>
  <c r="AA50" i="63" s="1"/>
  <c r="AC50" i="14"/>
  <c r="X51"/>
  <c r="AA51" i="61" s="1"/>
  <c r="Y51" i="14"/>
  <c r="Z51"/>
  <c r="AA51" i="62" s="1"/>
  <c r="AA51" i="14"/>
  <c r="AB51"/>
  <c r="AC51"/>
  <c r="X52"/>
  <c r="AA52" i="61" s="1"/>
  <c r="Y52" i="14"/>
  <c r="Z52"/>
  <c r="AA52"/>
  <c r="AB52"/>
  <c r="AC52"/>
  <c r="X53"/>
  <c r="AA53" i="61" s="1"/>
  <c r="Y53" i="14"/>
  <c r="Z53"/>
  <c r="AA53" i="62" s="1"/>
  <c r="AA53" i="14"/>
  <c r="AB53"/>
  <c r="AA53" i="63" s="1"/>
  <c r="AC53" i="14"/>
  <c r="X54"/>
  <c r="AA54" i="61" s="1"/>
  <c r="Y54" i="14"/>
  <c r="Z54"/>
  <c r="AA54" i="62" s="1"/>
  <c r="AA54" i="14"/>
  <c r="AB54"/>
  <c r="AA54" i="63" s="1"/>
  <c r="AC54" i="14"/>
  <c r="X55"/>
  <c r="AA55" i="61" s="1"/>
  <c r="Y55" i="14"/>
  <c r="Z55"/>
  <c r="AA55"/>
  <c r="AB55"/>
  <c r="AC55"/>
  <c r="X56"/>
  <c r="Y56"/>
  <c r="Z56"/>
  <c r="AA56" i="62" s="1"/>
  <c r="AA56" i="14"/>
  <c r="AB56"/>
  <c r="AA56" i="63" s="1"/>
  <c r="AC56" i="14"/>
  <c r="X57"/>
  <c r="AA57" i="61" s="1"/>
  <c r="Y57" i="14"/>
  <c r="Z57"/>
  <c r="AA57" i="62" s="1"/>
  <c r="AA57" i="14"/>
  <c r="AB57"/>
  <c r="AA57" i="63" s="1"/>
  <c r="AC57" i="14"/>
  <c r="X58"/>
  <c r="AA58" i="61" s="1"/>
  <c r="Y58" i="14"/>
  <c r="Z58"/>
  <c r="AA58" i="62" s="1"/>
  <c r="AA58" i="14"/>
  <c r="AB58"/>
  <c r="AA58" i="63" s="1"/>
  <c r="AC58" i="14"/>
  <c r="X59"/>
  <c r="AA59" i="61" s="1"/>
  <c r="Y59" i="14"/>
  <c r="Z59"/>
  <c r="AA59" i="62" s="1"/>
  <c r="AA59" i="14"/>
  <c r="AB59"/>
  <c r="AA59" i="63" s="1"/>
  <c r="AC59" i="14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A61" i="63" s="1"/>
  <c r="AC61" i="14"/>
  <c r="X62"/>
  <c r="AA62" i="61" s="1"/>
  <c r="Y62" i="14"/>
  <c r="Z62"/>
  <c r="AA62" i="62" s="1"/>
  <c r="AA62" i="14"/>
  <c r="AB62"/>
  <c r="AA62" i="63" s="1"/>
  <c r="AC62" i="14"/>
  <c r="X63"/>
  <c r="AA63" i="61" s="1"/>
  <c r="Y63" i="14"/>
  <c r="Z63"/>
  <c r="AA63"/>
  <c r="AB63"/>
  <c r="AA63" i="63" s="1"/>
  <c r="AC63" i="14"/>
  <c r="X64"/>
  <c r="Y64"/>
  <c r="Z64"/>
  <c r="AA64" i="62" s="1"/>
  <c r="AA64" i="14"/>
  <c r="AB64"/>
  <c r="AA64" i="63" s="1"/>
  <c r="AC64" i="14"/>
  <c r="X65"/>
  <c r="Y65"/>
  <c r="Z65"/>
  <c r="AA65" i="62" s="1"/>
  <c r="AA65" i="14"/>
  <c r="AB65"/>
  <c r="AA65" i="63" s="1"/>
  <c r="AC65" i="14"/>
  <c r="X66"/>
  <c r="AA66" i="61" s="1"/>
  <c r="Y66" i="14"/>
  <c r="Z66"/>
  <c r="AA66" i="62" s="1"/>
  <c r="AA66" i="14"/>
  <c r="AB66"/>
  <c r="AA66" i="63" s="1"/>
  <c r="AC66" i="14"/>
  <c r="X67"/>
  <c r="AA67" i="61" s="1"/>
  <c r="Y67" i="14"/>
  <c r="Z67"/>
  <c r="AA67" i="62" s="1"/>
  <c r="AA67" i="14"/>
  <c r="AB67"/>
  <c r="AA67" i="63" s="1"/>
  <c r="AC67" i="14"/>
  <c r="X68"/>
  <c r="AA68" i="61" s="1"/>
  <c r="Y68" i="14"/>
  <c r="Z68"/>
  <c r="AA68"/>
  <c r="AB68"/>
  <c r="AC68"/>
  <c r="X69"/>
  <c r="AA69" i="61" s="1"/>
  <c r="Y69" i="14"/>
  <c r="Z69"/>
  <c r="AA69" i="62" s="1"/>
  <c r="AA69" i="14"/>
  <c r="AB69"/>
  <c r="AA69" i="63" s="1"/>
  <c r="AC69" i="14"/>
  <c r="X70"/>
  <c r="AA70" i="61" s="1"/>
  <c r="Y70" i="14"/>
  <c r="Z70"/>
  <c r="AA70" i="62" s="1"/>
  <c r="AA70" i="14"/>
  <c r="AB70"/>
  <c r="AA70" i="63" s="1"/>
  <c r="AC70" i="14"/>
  <c r="X71"/>
  <c r="Y71"/>
  <c r="Z71"/>
  <c r="AA71"/>
  <c r="AB71"/>
  <c r="AA71" i="63" s="1"/>
  <c r="AC71" i="14"/>
  <c r="X72"/>
  <c r="Y72"/>
  <c r="Z72"/>
  <c r="AA72" i="62" s="1"/>
  <c r="AA72" i="14"/>
  <c r="AB72"/>
  <c r="AA72" i="63" s="1"/>
  <c r="AC72" i="14"/>
  <c r="X73"/>
  <c r="AA73" i="61" s="1"/>
  <c r="Y73" i="14"/>
  <c r="Z73"/>
  <c r="AA73" i="62" s="1"/>
  <c r="AA73" i="14"/>
  <c r="AB73"/>
  <c r="AC73"/>
  <c r="X74"/>
  <c r="AA74" i="61" s="1"/>
  <c r="Y74" i="14"/>
  <c r="Z74"/>
  <c r="AA74" i="62" s="1"/>
  <c r="AA74" i="14"/>
  <c r="AB74"/>
  <c r="AA74" i="63" s="1"/>
  <c r="AC74" i="14"/>
  <c r="X75"/>
  <c r="Y75"/>
  <c r="Z75"/>
  <c r="AA75" i="62" s="1"/>
  <c r="AA75" i="14"/>
  <c r="AB75"/>
  <c r="AA75" i="63" s="1"/>
  <c r="AC75" i="14"/>
  <c r="X76"/>
  <c r="AA76" i="61" s="1"/>
  <c r="Y76" i="14"/>
  <c r="Z76"/>
  <c r="AA76"/>
  <c r="AB76"/>
  <c r="AC76"/>
  <c r="X77"/>
  <c r="AA77" i="61" s="1"/>
  <c r="Y77" i="14"/>
  <c r="Z77"/>
  <c r="AA77" i="62" s="1"/>
  <c r="AA77" i="14"/>
  <c r="AB77"/>
  <c r="AC77"/>
  <c r="X78"/>
  <c r="AA78" i="61" s="1"/>
  <c r="Y78" i="14"/>
  <c r="Z78"/>
  <c r="AA78" i="62" s="1"/>
  <c r="AA78" i="14"/>
  <c r="AB78"/>
  <c r="AA78" i="63" s="1"/>
  <c r="AC78" i="14"/>
  <c r="X79"/>
  <c r="AA79" i="61" s="1"/>
  <c r="Y79" i="14"/>
  <c r="Z79"/>
  <c r="AA79"/>
  <c r="AB79"/>
  <c r="AA79" i="63" s="1"/>
  <c r="AC79" i="14"/>
  <c r="X80"/>
  <c r="Y80"/>
  <c r="Z80"/>
  <c r="AA80" i="62" s="1"/>
  <c r="AA80" i="14"/>
  <c r="AB80"/>
  <c r="AA80" i="63" s="1"/>
  <c r="AC80" i="14"/>
  <c r="X81"/>
  <c r="AA81" i="61" s="1"/>
  <c r="Y81" i="14"/>
  <c r="Z81"/>
  <c r="AA81" i="62" s="1"/>
  <c r="AA81" i="14"/>
  <c r="AB81"/>
  <c r="AA81" i="63" s="1"/>
  <c r="AC81" i="14"/>
  <c r="X82"/>
  <c r="AA82" i="61" s="1"/>
  <c r="Y82" i="14"/>
  <c r="Z82"/>
  <c r="AA82" i="62" s="1"/>
  <c r="AA82" i="14"/>
  <c r="AB82"/>
  <c r="AA82" i="63" s="1"/>
  <c r="AC82" i="14"/>
  <c r="X83"/>
  <c r="AA83" i="61" s="1"/>
  <c r="Y83" i="14"/>
  <c r="Z83"/>
  <c r="AA83" i="62" s="1"/>
  <c r="AA83" i="14"/>
  <c r="AB83"/>
  <c r="AC83"/>
  <c r="X84"/>
  <c r="AA84" i="61" s="1"/>
  <c r="Y84" i="14"/>
  <c r="Z84"/>
  <c r="AA84"/>
  <c r="AB84"/>
  <c r="AC84"/>
  <c r="X85"/>
  <c r="AA85" i="61" s="1"/>
  <c r="Y85" i="14"/>
  <c r="Z85"/>
  <c r="AA85" i="62" s="1"/>
  <c r="AA85" i="14"/>
  <c r="AB85"/>
  <c r="AA85" i="63" s="1"/>
  <c r="AC85" i="14"/>
  <c r="X86"/>
  <c r="AA86" i="61" s="1"/>
  <c r="Y86" i="14"/>
  <c r="Z86"/>
  <c r="AA86" i="62" s="1"/>
  <c r="AA86" i="14"/>
  <c r="AB86"/>
  <c r="AA86" i="63" s="1"/>
  <c r="AC86" i="14"/>
  <c r="X87"/>
  <c r="AA87" i="61" s="1"/>
  <c r="Y87" i="14"/>
  <c r="Z87"/>
  <c r="AA87"/>
  <c r="AB87"/>
  <c r="AC87"/>
  <c r="X88"/>
  <c r="Y88"/>
  <c r="Z88"/>
  <c r="AA88" i="62" s="1"/>
  <c r="AA88" i="14"/>
  <c r="AB88"/>
  <c r="AA88" i="63" s="1"/>
  <c r="AC88" i="14"/>
  <c r="X89"/>
  <c r="AA89" i="61" s="1"/>
  <c r="Y89" i="14"/>
  <c r="Z89"/>
  <c r="AA89" i="62" s="1"/>
  <c r="AA89" i="14"/>
  <c r="AB89"/>
  <c r="AA89" i="63" s="1"/>
  <c r="AC89" i="14"/>
  <c r="X90"/>
  <c r="AA90" i="61" s="1"/>
  <c r="Y90" i="14"/>
  <c r="Z90"/>
  <c r="AA90" i="62" s="1"/>
  <c r="AA90" i="14"/>
  <c r="AB90"/>
  <c r="AC90"/>
  <c r="X91"/>
  <c r="AA91" i="61" s="1"/>
  <c r="Y91" i="14"/>
  <c r="Z91"/>
  <c r="AA91" i="62" s="1"/>
  <c r="AA91" i="14"/>
  <c r="AB91"/>
  <c r="AA91" i="63" s="1"/>
  <c r="AC91" i="14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 i="62" s="1"/>
  <c r="AA94" i="14"/>
  <c r="AB94"/>
  <c r="AA94" i="63" s="1"/>
  <c r="AC94" i="14"/>
  <c r="X95"/>
  <c r="AA95" i="61" s="1"/>
  <c r="Y95" i="14"/>
  <c r="Z95"/>
  <c r="AA95"/>
  <c r="AB95"/>
  <c r="AA95" i="63" s="1"/>
  <c r="AC95" i="14"/>
  <c r="X96"/>
  <c r="Y96"/>
  <c r="Z96"/>
  <c r="AA96" i="62" s="1"/>
  <c r="AA96" i="14"/>
  <c r="AB96"/>
  <c r="AA96" i="63" s="1"/>
  <c r="AC96" i="14"/>
  <c r="X97"/>
  <c r="Y97"/>
  <c r="Z97"/>
  <c r="AA97" i="62" s="1"/>
  <c r="AA97" i="14"/>
  <c r="AB97"/>
  <c r="AA97" i="63" s="1"/>
  <c r="AC97" i="14"/>
  <c r="X98"/>
  <c r="AA98" i="61" s="1"/>
  <c r="Y98" i="14"/>
  <c r="Z98"/>
  <c r="AA98" i="62" s="1"/>
  <c r="AA98" i="14"/>
  <c r="AB98"/>
  <c r="AA98" i="63" s="1"/>
  <c r="AC98" i="14"/>
  <c r="Y3"/>
  <c r="Z3"/>
  <c r="AA3"/>
  <c r="AB3"/>
  <c r="AC3"/>
  <c r="AA3" i="63" s="1"/>
  <c r="X3" i="14"/>
  <c r="AA3" i="61" s="1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Y5"/>
  <c r="Z5"/>
  <c r="Y6"/>
  <c r="Z6"/>
  <c r="Y7"/>
  <c r="Z7"/>
  <c r="Y8"/>
  <c r="Z8"/>
  <c r="Y9"/>
  <c r="Z9"/>
  <c r="AA9"/>
  <c r="Y10"/>
  <c r="Z10"/>
  <c r="Y11"/>
  <c r="Z11"/>
  <c r="Y12"/>
  <c r="Z12"/>
  <c r="AA12"/>
  <c r="Y13"/>
  <c r="Z13"/>
  <c r="AA13"/>
  <c r="Y14"/>
  <c r="Z14"/>
  <c r="Y15"/>
  <c r="Z15"/>
  <c r="Y16"/>
  <c r="Z16"/>
  <c r="Y17"/>
  <c r="Z17"/>
  <c r="Y18"/>
  <c r="Z18"/>
  <c r="Y19"/>
  <c r="Z19"/>
  <c r="AA19"/>
  <c r="Y20"/>
  <c r="Z20"/>
  <c r="AA20"/>
  <c r="Y21"/>
  <c r="Z21"/>
  <c r="Y22"/>
  <c r="Z22"/>
  <c r="Y23"/>
  <c r="Z23"/>
  <c r="AA23"/>
  <c r="Y24"/>
  <c r="Z24"/>
  <c r="Y25"/>
  <c r="Z25"/>
  <c r="Y26"/>
  <c r="Z26"/>
  <c r="Y27"/>
  <c r="Z27"/>
  <c r="AB27"/>
  <c r="Y28"/>
  <c r="Z28"/>
  <c r="Y29"/>
  <c r="Z29"/>
  <c r="Y30"/>
  <c r="Z30"/>
  <c r="Y31"/>
  <c r="Z31"/>
  <c r="AB31"/>
  <c r="Y32"/>
  <c r="Z32"/>
  <c r="Y33"/>
  <c r="Z33"/>
  <c r="Y34"/>
  <c r="Z34"/>
  <c r="Y35"/>
  <c r="Z35"/>
  <c r="Y36"/>
  <c r="Z36"/>
  <c r="AA36"/>
  <c r="Y37"/>
  <c r="Z37"/>
  <c r="Y38"/>
  <c r="Z38"/>
  <c r="Y39"/>
  <c r="Z39"/>
  <c r="Y40"/>
  <c r="Z40"/>
  <c r="Y41"/>
  <c r="Z41"/>
  <c r="AA41"/>
  <c r="Y42"/>
  <c r="Z42"/>
  <c r="Y43"/>
  <c r="Z43"/>
  <c r="Y44"/>
  <c r="Z44"/>
  <c r="AA44"/>
  <c r="Y45"/>
  <c r="Z45"/>
  <c r="AA45"/>
  <c r="Y46"/>
  <c r="Z46"/>
  <c r="Y47"/>
  <c r="Z47"/>
  <c r="Y48"/>
  <c r="Z48"/>
  <c r="Y49"/>
  <c r="Z49"/>
  <c r="Y50"/>
  <c r="Z50"/>
  <c r="Y51"/>
  <c r="Z51"/>
  <c r="AA51"/>
  <c r="Y52"/>
  <c r="Z52"/>
  <c r="AA52"/>
  <c r="Y53"/>
  <c r="Z53"/>
  <c r="Y54"/>
  <c r="Z54"/>
  <c r="Y55"/>
  <c r="Z55"/>
  <c r="AA55"/>
  <c r="Y56"/>
  <c r="Z56"/>
  <c r="Y57"/>
  <c r="Z57"/>
  <c r="Y58"/>
  <c r="Z58"/>
  <c r="Y59"/>
  <c r="Z59"/>
  <c r="AB59"/>
  <c r="Y60"/>
  <c r="Z60"/>
  <c r="Y61"/>
  <c r="Z61"/>
  <c r="Y62"/>
  <c r="Z62"/>
  <c r="Y63"/>
  <c r="Z63"/>
  <c r="AB63"/>
  <c r="Y64"/>
  <c r="Z64"/>
  <c r="Y65"/>
  <c r="Z65"/>
  <c r="Y66"/>
  <c r="Z66"/>
  <c r="Y67"/>
  <c r="Z67"/>
  <c r="Y68"/>
  <c r="Z68"/>
  <c r="AA68"/>
  <c r="Y69"/>
  <c r="Z69"/>
  <c r="Y70"/>
  <c r="Z70"/>
  <c r="Y71"/>
  <c r="Z71"/>
  <c r="Y72"/>
  <c r="Z72"/>
  <c r="Y73"/>
  <c r="Z73"/>
  <c r="AA73"/>
  <c r="Y74"/>
  <c r="Z74"/>
  <c r="Y75"/>
  <c r="Z75"/>
  <c r="Y76"/>
  <c r="Z76"/>
  <c r="AA76"/>
  <c r="Y77"/>
  <c r="Z77"/>
  <c r="AA77"/>
  <c r="Y78"/>
  <c r="Z78"/>
  <c r="Y79"/>
  <c r="Z79"/>
  <c r="Y80"/>
  <c r="Z80"/>
  <c r="Y81"/>
  <c r="Z81"/>
  <c r="Y82"/>
  <c r="Z82"/>
  <c r="Y83"/>
  <c r="Z83"/>
  <c r="AA83"/>
  <c r="Y84"/>
  <c r="Z84"/>
  <c r="AA84"/>
  <c r="Y85"/>
  <c r="Z85"/>
  <c r="Y86"/>
  <c r="Z86"/>
  <c r="Y87"/>
  <c r="Z87"/>
  <c r="AA87"/>
  <c r="Y88"/>
  <c r="Z88"/>
  <c r="Y89"/>
  <c r="Z89"/>
  <c r="Y90"/>
  <c r="Z90"/>
  <c r="AA90"/>
  <c r="Y91"/>
  <c r="Z91"/>
  <c r="Y92"/>
  <c r="Z92"/>
  <c r="Y93"/>
  <c r="Z93"/>
  <c r="AA93"/>
  <c r="Y94"/>
  <c r="Z94"/>
  <c r="Y95"/>
  <c r="Z95"/>
  <c r="Y96"/>
  <c r="Z96"/>
  <c r="AB96"/>
  <c r="Y97"/>
  <c r="Z97"/>
  <c r="Y98"/>
  <c r="Z98"/>
  <c r="Z3"/>
  <c r="Y3"/>
  <c r="Y4" i="62"/>
  <c r="Z4"/>
  <c r="AA4"/>
  <c r="Y5"/>
  <c r="Z5"/>
  <c r="Y6"/>
  <c r="Z6"/>
  <c r="Y7"/>
  <c r="Z7"/>
  <c r="AA7"/>
  <c r="Y8"/>
  <c r="Z8"/>
  <c r="Y9"/>
  <c r="Z9"/>
  <c r="Y10"/>
  <c r="Z10"/>
  <c r="Y11"/>
  <c r="Z11"/>
  <c r="Y12"/>
  <c r="Z12"/>
  <c r="AA12"/>
  <c r="Y13"/>
  <c r="Z13"/>
  <c r="Y14"/>
  <c r="Z14"/>
  <c r="Y15"/>
  <c r="Z15"/>
  <c r="AA15"/>
  <c r="Y16"/>
  <c r="Z16"/>
  <c r="Y17"/>
  <c r="Z17"/>
  <c r="Y18"/>
  <c r="Z18"/>
  <c r="Y19"/>
  <c r="Z19"/>
  <c r="Y20"/>
  <c r="Z20"/>
  <c r="AA20"/>
  <c r="Y21"/>
  <c r="Z21"/>
  <c r="Y22"/>
  <c r="Z22"/>
  <c r="Y23"/>
  <c r="Z23"/>
  <c r="AA23"/>
  <c r="Y24"/>
  <c r="Z24"/>
  <c r="Y25"/>
  <c r="Z25"/>
  <c r="Y26"/>
  <c r="Z26"/>
  <c r="Y27"/>
  <c r="Z27"/>
  <c r="Y28"/>
  <c r="Z28"/>
  <c r="AA28"/>
  <c r="Y29"/>
  <c r="Z29"/>
  <c r="Y30"/>
  <c r="Z30"/>
  <c r="Y31"/>
  <c r="Z31"/>
  <c r="AA31"/>
  <c r="Y32"/>
  <c r="Z32"/>
  <c r="Y33"/>
  <c r="Z33"/>
  <c r="Y34"/>
  <c r="Z34"/>
  <c r="Y35"/>
  <c r="Z35"/>
  <c r="Y36"/>
  <c r="Z36"/>
  <c r="AA36"/>
  <c r="Y37"/>
  <c r="Z37"/>
  <c r="Y38"/>
  <c r="Z38"/>
  <c r="Y39"/>
  <c r="Z39"/>
  <c r="AA39"/>
  <c r="Y40"/>
  <c r="Z40"/>
  <c r="Y41"/>
  <c r="Z41"/>
  <c r="Y42"/>
  <c r="Z42"/>
  <c r="Y43"/>
  <c r="Z43"/>
  <c r="Y44"/>
  <c r="Z44"/>
  <c r="AA44"/>
  <c r="Y45"/>
  <c r="Z45"/>
  <c r="Y46"/>
  <c r="Z46"/>
  <c r="Y47"/>
  <c r="Z47"/>
  <c r="AA47"/>
  <c r="Y48"/>
  <c r="Z48"/>
  <c r="Y49"/>
  <c r="Z49"/>
  <c r="Y50"/>
  <c r="Z50"/>
  <c r="Y51"/>
  <c r="Z51"/>
  <c r="Y52"/>
  <c r="Z52"/>
  <c r="AA52"/>
  <c r="Y53"/>
  <c r="Z53"/>
  <c r="Y54"/>
  <c r="Z54"/>
  <c r="Y55"/>
  <c r="Z55"/>
  <c r="AA55"/>
  <c r="Y56"/>
  <c r="Z56"/>
  <c r="Y57"/>
  <c r="Z57"/>
  <c r="Y58"/>
  <c r="Z58"/>
  <c r="Y59"/>
  <c r="Z59"/>
  <c r="Y60"/>
  <c r="Z60"/>
  <c r="AA60"/>
  <c r="Y61"/>
  <c r="Z61"/>
  <c r="Y62"/>
  <c r="Z62"/>
  <c r="Y63"/>
  <c r="Z63"/>
  <c r="AA63"/>
  <c r="Y64"/>
  <c r="Z64"/>
  <c r="Y65"/>
  <c r="Z65"/>
  <c r="Y66"/>
  <c r="Z66"/>
  <c r="Y67"/>
  <c r="Z67"/>
  <c r="Y68"/>
  <c r="Z68"/>
  <c r="AA68"/>
  <c r="Y69"/>
  <c r="Z69"/>
  <c r="Y70"/>
  <c r="Z70"/>
  <c r="Y71"/>
  <c r="Z71"/>
  <c r="AA71"/>
  <c r="Y72"/>
  <c r="Z72"/>
  <c r="Y73"/>
  <c r="Z73"/>
  <c r="Y74"/>
  <c r="Z74"/>
  <c r="Y75"/>
  <c r="Z75"/>
  <c r="Y76"/>
  <c r="Z76"/>
  <c r="AA76"/>
  <c r="Y77"/>
  <c r="Z77"/>
  <c r="Y78"/>
  <c r="Z78"/>
  <c r="Y79"/>
  <c r="Z79"/>
  <c r="AA79"/>
  <c r="Y80"/>
  <c r="Z80"/>
  <c r="Y81"/>
  <c r="Z81"/>
  <c r="Y82"/>
  <c r="Z82"/>
  <c r="Y83"/>
  <c r="Z83"/>
  <c r="Y84"/>
  <c r="Z84"/>
  <c r="AA84"/>
  <c r="Y85"/>
  <c r="Z85"/>
  <c r="Y86"/>
  <c r="Z86"/>
  <c r="Y87"/>
  <c r="Z87"/>
  <c r="AA87"/>
  <c r="Y88"/>
  <c r="Z88"/>
  <c r="Y89"/>
  <c r="Z89"/>
  <c r="Y90"/>
  <c r="Z90"/>
  <c r="Y91"/>
  <c r="Z91"/>
  <c r="Y92"/>
  <c r="Z92"/>
  <c r="AA92"/>
  <c r="Y93"/>
  <c r="Z93"/>
  <c r="Y94"/>
  <c r="Z94"/>
  <c r="Y95"/>
  <c r="Z95"/>
  <c r="AA95"/>
  <c r="Y96"/>
  <c r="Z96"/>
  <c r="Y97"/>
  <c r="Z97"/>
  <c r="Y98"/>
  <c r="Z98"/>
  <c r="AB3"/>
  <c r="Z3"/>
  <c r="Y3"/>
  <c r="Y4" i="61"/>
  <c r="Z4"/>
  <c r="Y5"/>
  <c r="Z5"/>
  <c r="Y6"/>
  <c r="Z6"/>
  <c r="Y7"/>
  <c r="Z7"/>
  <c r="AA7"/>
  <c r="Y8"/>
  <c r="Z8"/>
  <c r="AA8"/>
  <c r="Y9"/>
  <c r="Z9"/>
  <c r="Y10"/>
  <c r="Z10"/>
  <c r="Y11"/>
  <c r="Z11"/>
  <c r="AA11"/>
  <c r="Y12"/>
  <c r="Z12"/>
  <c r="Y13"/>
  <c r="Z13"/>
  <c r="Y14"/>
  <c r="Z14"/>
  <c r="Y15"/>
  <c r="Z15"/>
  <c r="AB15"/>
  <c r="Y16"/>
  <c r="Z16"/>
  <c r="AA16"/>
  <c r="Y17"/>
  <c r="Z17"/>
  <c r="Y18"/>
  <c r="Z18"/>
  <c r="Y19"/>
  <c r="Z19"/>
  <c r="AB19"/>
  <c r="Y20"/>
  <c r="Z20"/>
  <c r="Y21"/>
  <c r="Z21"/>
  <c r="Y22"/>
  <c r="Z22"/>
  <c r="Y23"/>
  <c r="Z23"/>
  <c r="Y24"/>
  <c r="Z24"/>
  <c r="AA24"/>
  <c r="Y25"/>
  <c r="Z25"/>
  <c r="Y26"/>
  <c r="Z26"/>
  <c r="Y27"/>
  <c r="Z27"/>
  <c r="Y28"/>
  <c r="Z28"/>
  <c r="Y29"/>
  <c r="Z29"/>
  <c r="AA29"/>
  <c r="Y30"/>
  <c r="Z30"/>
  <c r="Y31"/>
  <c r="Z31"/>
  <c r="Y32"/>
  <c r="Z32"/>
  <c r="AA32"/>
  <c r="Y33"/>
  <c r="Z33"/>
  <c r="AA33"/>
  <c r="Y34"/>
  <c r="Z34"/>
  <c r="Y35"/>
  <c r="Z35"/>
  <c r="Y36"/>
  <c r="Z36"/>
  <c r="Y37"/>
  <c r="Z37"/>
  <c r="Y38"/>
  <c r="Z38"/>
  <c r="Y39"/>
  <c r="Z39"/>
  <c r="AA39"/>
  <c r="Y40"/>
  <c r="Z40"/>
  <c r="AA40"/>
  <c r="Y41"/>
  <c r="Z41"/>
  <c r="Y42"/>
  <c r="Z42"/>
  <c r="Y43"/>
  <c r="Z43"/>
  <c r="AA43"/>
  <c r="Y44"/>
  <c r="Z44"/>
  <c r="Y45"/>
  <c r="Z45"/>
  <c r="Y46"/>
  <c r="Z46"/>
  <c r="Y47"/>
  <c r="Z47"/>
  <c r="AB47"/>
  <c r="Y48"/>
  <c r="Z48"/>
  <c r="AA48"/>
  <c r="Y49"/>
  <c r="Z49"/>
  <c r="Y50"/>
  <c r="Z50"/>
  <c r="Y51"/>
  <c r="Z51"/>
  <c r="AB51"/>
  <c r="Y52"/>
  <c r="Z52"/>
  <c r="Y53"/>
  <c r="Z53"/>
  <c r="Y54"/>
  <c r="Z54"/>
  <c r="Y55"/>
  <c r="Z55"/>
  <c r="Y56"/>
  <c r="Z56"/>
  <c r="AA56"/>
  <c r="Y57"/>
  <c r="Z57"/>
  <c r="Y58"/>
  <c r="Z58"/>
  <c r="Y59"/>
  <c r="Z59"/>
  <c r="Y60"/>
  <c r="Z60"/>
  <c r="Y61"/>
  <c r="Z61"/>
  <c r="AA61"/>
  <c r="Y62"/>
  <c r="Z62"/>
  <c r="Y63"/>
  <c r="Z63"/>
  <c r="Y64"/>
  <c r="Z64"/>
  <c r="AA64"/>
  <c r="Y65"/>
  <c r="Z65"/>
  <c r="AA65"/>
  <c r="Y66"/>
  <c r="Z66"/>
  <c r="Y67"/>
  <c r="Z67"/>
  <c r="Y68"/>
  <c r="Z68"/>
  <c r="Y69"/>
  <c r="Z69"/>
  <c r="Y70"/>
  <c r="Z70"/>
  <c r="Y71"/>
  <c r="Z71"/>
  <c r="AA71"/>
  <c r="Y72"/>
  <c r="Z72"/>
  <c r="AA72"/>
  <c r="Y73"/>
  <c r="Z73"/>
  <c r="Y74"/>
  <c r="Z74"/>
  <c r="Y75"/>
  <c r="Z75"/>
  <c r="AA75"/>
  <c r="Y76"/>
  <c r="Z76"/>
  <c r="Y77"/>
  <c r="Z77"/>
  <c r="Y78"/>
  <c r="Z78"/>
  <c r="Y79"/>
  <c r="Z79"/>
  <c r="AB79"/>
  <c r="Y80"/>
  <c r="Z80"/>
  <c r="AA80"/>
  <c r="Y81"/>
  <c r="Z81"/>
  <c r="Y82"/>
  <c r="Z82"/>
  <c r="Y83"/>
  <c r="Z83"/>
  <c r="AB83"/>
  <c r="Y84"/>
  <c r="Z84"/>
  <c r="Y85"/>
  <c r="Z85"/>
  <c r="Y86"/>
  <c r="Z86"/>
  <c r="Y87"/>
  <c r="Z87"/>
  <c r="Y88"/>
  <c r="Z88"/>
  <c r="AA88"/>
  <c r="Y89"/>
  <c r="Z89"/>
  <c r="Y90"/>
  <c r="Z90"/>
  <c r="Y91"/>
  <c r="Z91"/>
  <c r="Y92"/>
  <c r="Z92"/>
  <c r="Y93"/>
  <c r="Z93"/>
  <c r="AA93"/>
  <c r="Y94"/>
  <c r="Z94"/>
  <c r="Y95"/>
  <c r="Z95"/>
  <c r="Y96"/>
  <c r="Z96"/>
  <c r="AA96"/>
  <c r="Y97"/>
  <c r="Z97"/>
  <c r="AA97"/>
  <c r="Y98"/>
  <c r="Z98"/>
  <c r="Z3"/>
  <c r="Y3"/>
  <c r="AB60" i="62" l="1"/>
  <c r="AB56"/>
  <c r="AB44"/>
  <c r="AB40"/>
  <c r="AB24"/>
  <c r="AI99" i="26"/>
  <c r="AB48" i="62"/>
  <c r="AB32"/>
  <c r="AB20"/>
  <c r="AB3" i="61"/>
  <c r="AB36" i="62"/>
  <c r="AA3"/>
  <c r="AB93" i="63"/>
  <c r="AB81"/>
  <c r="AB69"/>
  <c r="AB72"/>
  <c r="AB85" i="62"/>
  <c r="AD85" s="1"/>
  <c r="AB52"/>
  <c r="AB93" i="61"/>
  <c r="AB89"/>
  <c r="AA44"/>
  <c r="AA42"/>
  <c r="AA38"/>
  <c r="AA36"/>
  <c r="AA34"/>
  <c r="AA30"/>
  <c r="AA28"/>
  <c r="AA26"/>
  <c r="AA22"/>
  <c r="AA20"/>
  <c r="AA18"/>
  <c r="AA14"/>
  <c r="AA12"/>
  <c r="AA10"/>
  <c r="AL99" i="29"/>
  <c r="AK99" i="27"/>
  <c r="AB61" i="61"/>
  <c r="AB57" i="63"/>
  <c r="AO99" i="24"/>
  <c r="AP99" i="28"/>
  <c r="AO99" i="30"/>
  <c r="AP99"/>
  <c r="AR99"/>
  <c r="BM99" i="14"/>
  <c r="AQ99" i="26"/>
  <c r="AR99"/>
  <c r="AO99" i="28"/>
  <c r="AQ99"/>
  <c r="AR99"/>
  <c r="AO99" i="27"/>
  <c r="AQ99"/>
  <c r="AO99" i="26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Q99" i="30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N98" s="1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N88" s="1"/>
  <c r="M87"/>
  <c r="L87"/>
  <c r="K87"/>
  <c r="J87"/>
  <c r="I87"/>
  <c r="M86"/>
  <c r="L86"/>
  <c r="K86"/>
  <c r="N86" s="1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N80" s="1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N76" s="1"/>
  <c r="M75"/>
  <c r="L75"/>
  <c r="K75"/>
  <c r="J75"/>
  <c r="I75"/>
  <c r="M74"/>
  <c r="L74"/>
  <c r="K74"/>
  <c r="N74" s="1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N64" s="1"/>
  <c r="M63"/>
  <c r="L63"/>
  <c r="K63"/>
  <c r="J63"/>
  <c r="I63"/>
  <c r="M62"/>
  <c r="L62"/>
  <c r="K62"/>
  <c r="N62" s="1"/>
  <c r="J62"/>
  <c r="I62"/>
  <c r="M61"/>
  <c r="L61"/>
  <c r="N61" s="1"/>
  <c r="K61"/>
  <c r="J61"/>
  <c r="I61"/>
  <c r="M60"/>
  <c r="L60"/>
  <c r="K60"/>
  <c r="J60"/>
  <c r="I60"/>
  <c r="N60" s="1"/>
  <c r="M59"/>
  <c r="L59"/>
  <c r="K59"/>
  <c r="J59"/>
  <c r="I59"/>
  <c r="M58"/>
  <c r="L58"/>
  <c r="K58"/>
  <c r="N58" s="1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N48" s="1"/>
  <c r="M47"/>
  <c r="L47"/>
  <c r="K47"/>
  <c r="J47"/>
  <c r="I47"/>
  <c r="M46"/>
  <c r="L46"/>
  <c r="K46"/>
  <c r="N46" s="1"/>
  <c r="J46"/>
  <c r="I46"/>
  <c r="M45"/>
  <c r="L45"/>
  <c r="N45" s="1"/>
  <c r="K45"/>
  <c r="J45"/>
  <c r="I45"/>
  <c r="M44"/>
  <c r="L44"/>
  <c r="K44"/>
  <c r="J44"/>
  <c r="I44"/>
  <c r="N44" s="1"/>
  <c r="M43"/>
  <c r="L43"/>
  <c r="K43"/>
  <c r="J43"/>
  <c r="I43"/>
  <c r="M42"/>
  <c r="L42"/>
  <c r="K42"/>
  <c r="N42" s="1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N38" s="1"/>
  <c r="J38"/>
  <c r="I38"/>
  <c r="M37"/>
  <c r="L37"/>
  <c r="K37"/>
  <c r="J37"/>
  <c r="I37"/>
  <c r="M36"/>
  <c r="L36"/>
  <c r="K36"/>
  <c r="J36"/>
  <c r="I36"/>
  <c r="N36" s="1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N32" s="1"/>
  <c r="M31"/>
  <c r="L31"/>
  <c r="K31"/>
  <c r="J31"/>
  <c r="I31"/>
  <c r="M30"/>
  <c r="L30"/>
  <c r="K30"/>
  <c r="N30" s="1"/>
  <c r="J30"/>
  <c r="I30"/>
  <c r="M29"/>
  <c r="L29"/>
  <c r="N29" s="1"/>
  <c r="K29"/>
  <c r="J29"/>
  <c r="I29"/>
  <c r="M28"/>
  <c r="L28"/>
  <c r="K28"/>
  <c r="J28"/>
  <c r="I28"/>
  <c r="M27"/>
  <c r="L27"/>
  <c r="K27"/>
  <c r="J27"/>
  <c r="N27" s="1"/>
  <c r="I27"/>
  <c r="M26"/>
  <c r="L26"/>
  <c r="K26"/>
  <c r="N26" s="1"/>
  <c r="J26"/>
  <c r="I26"/>
  <c r="M25"/>
  <c r="L25"/>
  <c r="N25" s="1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N16" s="1"/>
  <c r="M15"/>
  <c r="L15"/>
  <c r="K15"/>
  <c r="J15"/>
  <c r="I15"/>
  <c r="M14"/>
  <c r="L14"/>
  <c r="K14"/>
  <c r="N14" s="1"/>
  <c r="J14"/>
  <c r="I14"/>
  <c r="M13"/>
  <c r="L13"/>
  <c r="N13" s="1"/>
  <c r="K13"/>
  <c r="J13"/>
  <c r="I13"/>
  <c r="M12"/>
  <c r="L12"/>
  <c r="K12"/>
  <c r="J12"/>
  <c r="I12"/>
  <c r="N12" s="1"/>
  <c r="M11"/>
  <c r="L11"/>
  <c r="K11"/>
  <c r="J11"/>
  <c r="I11"/>
  <c r="M10"/>
  <c r="L10"/>
  <c r="K10"/>
  <c r="N10" s="1"/>
  <c r="J10"/>
  <c r="I10"/>
  <c r="M9"/>
  <c r="L9"/>
  <c r="N9" s="1"/>
  <c r="K9"/>
  <c r="J9"/>
  <c r="I9"/>
  <c r="M8"/>
  <c r="L8"/>
  <c r="K8"/>
  <c r="J8"/>
  <c r="I8"/>
  <c r="M7"/>
  <c r="L7"/>
  <c r="K7"/>
  <c r="J7"/>
  <c r="I7"/>
  <c r="M6"/>
  <c r="L6"/>
  <c r="K6"/>
  <c r="K99" s="1"/>
  <c r="J6"/>
  <c r="I6"/>
  <c r="M5"/>
  <c r="L5"/>
  <c r="N5" s="1"/>
  <c r="K5"/>
  <c r="J5"/>
  <c r="I5"/>
  <c r="M4"/>
  <c r="M99" s="1"/>
  <c r="L4"/>
  <c r="K4"/>
  <c r="J4"/>
  <c r="I4"/>
  <c r="N4" s="1"/>
  <c r="M3"/>
  <c r="L3"/>
  <c r="K3"/>
  <c r="J3"/>
  <c r="I3"/>
  <c r="M98" i="62"/>
  <c r="L98"/>
  <c r="K98"/>
  <c r="N98" s="1"/>
  <c r="J98"/>
  <c r="I98"/>
  <c r="M97"/>
  <c r="L97"/>
  <c r="N97" s="1"/>
  <c r="K97"/>
  <c r="J97"/>
  <c r="I97"/>
  <c r="M96"/>
  <c r="L96"/>
  <c r="K96"/>
  <c r="J96"/>
  <c r="I96"/>
  <c r="M95"/>
  <c r="L95"/>
  <c r="K95"/>
  <c r="J95"/>
  <c r="N95" s="1"/>
  <c r="I95"/>
  <c r="M94"/>
  <c r="L94"/>
  <c r="K94"/>
  <c r="N94" s="1"/>
  <c r="J94"/>
  <c r="I94"/>
  <c r="M93"/>
  <c r="L93"/>
  <c r="N93" s="1"/>
  <c r="K93"/>
  <c r="J93"/>
  <c r="I93"/>
  <c r="M92"/>
  <c r="L92"/>
  <c r="K92"/>
  <c r="J92"/>
  <c r="I92"/>
  <c r="N92" s="1"/>
  <c r="M91"/>
  <c r="L91"/>
  <c r="K91"/>
  <c r="J91"/>
  <c r="N91" s="1"/>
  <c r="I91"/>
  <c r="M90"/>
  <c r="L90"/>
  <c r="K90"/>
  <c r="J90"/>
  <c r="I90"/>
  <c r="M89"/>
  <c r="L89"/>
  <c r="N89" s="1"/>
  <c r="K89"/>
  <c r="J89"/>
  <c r="I89"/>
  <c r="M88"/>
  <c r="L88"/>
  <c r="K88"/>
  <c r="J88"/>
  <c r="I88"/>
  <c r="N88" s="1"/>
  <c r="M87"/>
  <c r="L87"/>
  <c r="K87"/>
  <c r="J87"/>
  <c r="N87" s="1"/>
  <c r="I87"/>
  <c r="M86"/>
  <c r="L86"/>
  <c r="K86"/>
  <c r="N86" s="1"/>
  <c r="J86"/>
  <c r="I86"/>
  <c r="M85"/>
  <c r="L85"/>
  <c r="N85" s="1"/>
  <c r="K85"/>
  <c r="J85"/>
  <c r="I85"/>
  <c r="M84"/>
  <c r="L84"/>
  <c r="K84"/>
  <c r="J84"/>
  <c r="I84"/>
  <c r="M83"/>
  <c r="L83"/>
  <c r="K83"/>
  <c r="J83"/>
  <c r="N83" s="1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N79" s="1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N63" s="1"/>
  <c r="I63"/>
  <c r="M62"/>
  <c r="L62"/>
  <c r="K62"/>
  <c r="N62" s="1"/>
  <c r="J62"/>
  <c r="I62"/>
  <c r="M61"/>
  <c r="L61"/>
  <c r="N61" s="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N75" s="1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N47" s="1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N43" s="1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N39" s="1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N31" s="1"/>
  <c r="I31"/>
  <c r="M30"/>
  <c r="L30"/>
  <c r="K30"/>
  <c r="N30" s="1"/>
  <c r="J30"/>
  <c r="I30"/>
  <c r="M29"/>
  <c r="L29"/>
  <c r="K29"/>
  <c r="J29"/>
  <c r="I29"/>
  <c r="M28"/>
  <c r="L28"/>
  <c r="K28"/>
  <c r="J28"/>
  <c r="I28"/>
  <c r="N28" s="1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N6" s="1"/>
  <c r="J6"/>
  <c r="I6"/>
  <c r="M5"/>
  <c r="L5"/>
  <c r="K5"/>
  <c r="J5"/>
  <c r="I5"/>
  <c r="M4"/>
  <c r="M99" s="1"/>
  <c r="L4"/>
  <c r="K4"/>
  <c r="J4"/>
  <c r="I4"/>
  <c r="I99" s="1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N77" s="1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N61" s="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N53" s="1"/>
  <c r="J53"/>
  <c r="M52"/>
  <c r="L52"/>
  <c r="K52"/>
  <c r="J52"/>
  <c r="M51"/>
  <c r="L51"/>
  <c r="K51"/>
  <c r="N51" s="1"/>
  <c r="J51"/>
  <c r="M50"/>
  <c r="L50"/>
  <c r="K50"/>
  <c r="N50" s="1"/>
  <c r="J50"/>
  <c r="M49"/>
  <c r="L49"/>
  <c r="K49"/>
  <c r="N49" s="1"/>
  <c r="J49"/>
  <c r="M48"/>
  <c r="L48"/>
  <c r="K48"/>
  <c r="J48"/>
  <c r="M47"/>
  <c r="L47"/>
  <c r="K47"/>
  <c r="N47" s="1"/>
  <c r="J47"/>
  <c r="M46"/>
  <c r="L46"/>
  <c r="K46"/>
  <c r="J46"/>
  <c r="M45"/>
  <c r="L45"/>
  <c r="K45"/>
  <c r="J45"/>
  <c r="M44"/>
  <c r="L44"/>
  <c r="K44"/>
  <c r="J44"/>
  <c r="M43"/>
  <c r="L43"/>
  <c r="K43"/>
  <c r="N43" s="1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N37" s="1"/>
  <c r="J37"/>
  <c r="M36"/>
  <c r="L36"/>
  <c r="K36"/>
  <c r="J36"/>
  <c r="M35"/>
  <c r="L35"/>
  <c r="K35"/>
  <c r="N35" s="1"/>
  <c r="J35"/>
  <c r="M34"/>
  <c r="L34"/>
  <c r="K34"/>
  <c r="N34" s="1"/>
  <c r="J34"/>
  <c r="M33"/>
  <c r="L33"/>
  <c r="K33"/>
  <c r="J33"/>
  <c r="M32"/>
  <c r="L32"/>
  <c r="K32"/>
  <c r="J32"/>
  <c r="M31"/>
  <c r="L31"/>
  <c r="K31"/>
  <c r="N31" s="1"/>
  <c r="J31"/>
  <c r="M30"/>
  <c r="L30"/>
  <c r="K30"/>
  <c r="J30"/>
  <c r="M29"/>
  <c r="L29"/>
  <c r="K29"/>
  <c r="J29"/>
  <c r="M28"/>
  <c r="L28"/>
  <c r="K28"/>
  <c r="J28"/>
  <c r="M27"/>
  <c r="L27"/>
  <c r="K27"/>
  <c r="N27" s="1"/>
  <c r="J27"/>
  <c r="M26"/>
  <c r="L26"/>
  <c r="K26"/>
  <c r="J26"/>
  <c r="M25"/>
  <c r="L25"/>
  <c r="K25"/>
  <c r="J25"/>
  <c r="M24"/>
  <c r="L24"/>
  <c r="K24"/>
  <c r="J24"/>
  <c r="M23"/>
  <c r="L23"/>
  <c r="K23"/>
  <c r="N23" s="1"/>
  <c r="J23"/>
  <c r="M22"/>
  <c r="L22"/>
  <c r="K22"/>
  <c r="J22"/>
  <c r="M21"/>
  <c r="L21"/>
  <c r="K21"/>
  <c r="N21" s="1"/>
  <c r="J21"/>
  <c r="M20"/>
  <c r="L20"/>
  <c r="K20"/>
  <c r="J20"/>
  <c r="M19"/>
  <c r="L19"/>
  <c r="K19"/>
  <c r="J19"/>
  <c r="M18"/>
  <c r="L18"/>
  <c r="K18"/>
  <c r="N18" s="1"/>
  <c r="J18"/>
  <c r="M17"/>
  <c r="L17"/>
  <c r="K17"/>
  <c r="N17" s="1"/>
  <c r="J17"/>
  <c r="M16"/>
  <c r="L16"/>
  <c r="K16"/>
  <c r="J16"/>
  <c r="M15"/>
  <c r="L15"/>
  <c r="K15"/>
  <c r="N15" s="1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N7" s="1"/>
  <c r="J7"/>
  <c r="M6"/>
  <c r="L6"/>
  <c r="K6"/>
  <c r="J6"/>
  <c r="M5"/>
  <c r="L5"/>
  <c r="K5"/>
  <c r="N5" s="1"/>
  <c r="J5"/>
  <c r="M4"/>
  <c r="L4"/>
  <c r="K4"/>
  <c r="J4"/>
  <c r="M3"/>
  <c r="L3"/>
  <c r="K3"/>
  <c r="K99" s="1"/>
  <c r="J3"/>
  <c r="M98" i="55"/>
  <c r="L98"/>
  <c r="K98"/>
  <c r="N98" s="1"/>
  <c r="J98"/>
  <c r="I98"/>
  <c r="M97"/>
  <c r="L97"/>
  <c r="N97" s="1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N80" s="1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N19" s="1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B4" i="61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C99" s="1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L4" i="66" s="1"/>
  <c r="N4" s="1"/>
  <c r="E4" i="57" s="1"/>
  <c r="C5" i="39"/>
  <c r="L5" i="66" s="1"/>
  <c r="O5" s="1"/>
  <c r="D5" i="58" s="1"/>
  <c r="C6" i="39"/>
  <c r="L6" i="66" s="1"/>
  <c r="P6" s="1"/>
  <c r="E6" i="58" s="1"/>
  <c r="C7" i="39"/>
  <c r="C8"/>
  <c r="L8" i="66" s="1"/>
  <c r="N8" s="1"/>
  <c r="E8" i="57" s="1"/>
  <c r="C9" i="39"/>
  <c r="L9" i="66" s="1"/>
  <c r="O9" s="1"/>
  <c r="D9" i="58" s="1"/>
  <c r="C10" i="39"/>
  <c r="C11"/>
  <c r="C12"/>
  <c r="L12" i="66" s="1"/>
  <c r="N12" s="1"/>
  <c r="E12" i="57" s="1"/>
  <c r="C13" i="39"/>
  <c r="C14"/>
  <c r="C15"/>
  <c r="C16"/>
  <c r="L16" i="66" s="1"/>
  <c r="N16" s="1"/>
  <c r="E16" i="57" s="1"/>
  <c r="C17" i="39"/>
  <c r="L17" i="66" s="1"/>
  <c r="O17" s="1"/>
  <c r="D17" i="58" s="1"/>
  <c r="C18" i="39"/>
  <c r="L18" i="66" s="1"/>
  <c r="P18" s="1"/>
  <c r="E18" i="58" s="1"/>
  <c r="C19" i="39"/>
  <c r="C20"/>
  <c r="L20" i="66" s="1"/>
  <c r="N20" s="1"/>
  <c r="E20" i="57" s="1"/>
  <c r="C21" i="39"/>
  <c r="L21" i="66" s="1"/>
  <c r="O21" s="1"/>
  <c r="D21" i="58" s="1"/>
  <c r="C22" i="39"/>
  <c r="L22" i="66" s="1"/>
  <c r="P22" s="1"/>
  <c r="E22" i="58" s="1"/>
  <c r="C23" i="39"/>
  <c r="C24"/>
  <c r="L24" i="66" s="1"/>
  <c r="N24" s="1"/>
  <c r="E24" i="57" s="1"/>
  <c r="C25" i="39"/>
  <c r="L25" i="66" s="1"/>
  <c r="O25" s="1"/>
  <c r="D25" i="58" s="1"/>
  <c r="C26" i="39"/>
  <c r="L26" i="66" s="1"/>
  <c r="P26" s="1"/>
  <c r="E26" i="58" s="1"/>
  <c r="C27" i="39"/>
  <c r="C28"/>
  <c r="L28" i="66" s="1"/>
  <c r="N28" s="1"/>
  <c r="E28" i="57" s="1"/>
  <c r="C29" i="39"/>
  <c r="L29" i="66" s="1"/>
  <c r="O29" s="1"/>
  <c r="D29" i="58" s="1"/>
  <c r="C30" i="39"/>
  <c r="L30" i="66" s="1"/>
  <c r="P30" s="1"/>
  <c r="E30" i="58" s="1"/>
  <c r="C31" i="39"/>
  <c r="C32"/>
  <c r="L32" i="66" s="1"/>
  <c r="N32" s="1"/>
  <c r="E32" i="57" s="1"/>
  <c r="C33" i="39"/>
  <c r="L33" i="66" s="1"/>
  <c r="O33" s="1"/>
  <c r="D33" i="58" s="1"/>
  <c r="C34" i="39"/>
  <c r="L34" i="66" s="1"/>
  <c r="P34" s="1"/>
  <c r="E34" i="58" s="1"/>
  <c r="C35" i="39"/>
  <c r="C36"/>
  <c r="L36" i="66" s="1"/>
  <c r="N36" s="1"/>
  <c r="E36" i="57" s="1"/>
  <c r="C37" i="39"/>
  <c r="L37" i="66" s="1"/>
  <c r="O37" s="1"/>
  <c r="D37" i="58" s="1"/>
  <c r="C38" i="39"/>
  <c r="L38" i="66" s="1"/>
  <c r="P38" s="1"/>
  <c r="E38" i="58" s="1"/>
  <c r="C39" i="39"/>
  <c r="C40"/>
  <c r="L40" i="66" s="1"/>
  <c r="N40" s="1"/>
  <c r="E40" i="57" s="1"/>
  <c r="C41" i="39"/>
  <c r="L41" i="66" s="1"/>
  <c r="O41" s="1"/>
  <c r="D41" i="58" s="1"/>
  <c r="C42" i="39"/>
  <c r="L42" i="66" s="1"/>
  <c r="P42" s="1"/>
  <c r="E42" i="58" s="1"/>
  <c r="C43" i="39"/>
  <c r="C44"/>
  <c r="L44" i="66" s="1"/>
  <c r="N44" s="1"/>
  <c r="E44" i="57" s="1"/>
  <c r="C45" i="39"/>
  <c r="L45" i="66" s="1"/>
  <c r="O45" s="1"/>
  <c r="D45" i="58" s="1"/>
  <c r="C46" i="39"/>
  <c r="L46" i="66" s="1"/>
  <c r="P46" s="1"/>
  <c r="E46" i="58" s="1"/>
  <c r="C47" i="39"/>
  <c r="C48"/>
  <c r="L48" i="66" s="1"/>
  <c r="N48" s="1"/>
  <c r="E48" i="57" s="1"/>
  <c r="C49" i="39"/>
  <c r="L49" i="66" s="1"/>
  <c r="O49" s="1"/>
  <c r="D49" i="58" s="1"/>
  <c r="C50" i="39"/>
  <c r="L50" i="66" s="1"/>
  <c r="P50" s="1"/>
  <c r="E50" i="58" s="1"/>
  <c r="C51" i="39"/>
  <c r="C52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L56" i="66" s="1"/>
  <c r="N56" s="1"/>
  <c r="E56" i="57" s="1"/>
  <c r="C57" i="39"/>
  <c r="L57" i="66" s="1"/>
  <c r="O57" s="1"/>
  <c r="D57" i="58" s="1"/>
  <c r="C58" i="39"/>
  <c r="L58" i="66" s="1"/>
  <c r="P58" s="1"/>
  <c r="E58" i="58" s="1"/>
  <c r="C59" i="39"/>
  <c r="C60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L64" i="66" s="1"/>
  <c r="N64" s="1"/>
  <c r="E64" i="57" s="1"/>
  <c r="C65" i="39"/>
  <c r="L65" i="66" s="1"/>
  <c r="O65" s="1"/>
  <c r="D65" i="58" s="1"/>
  <c r="C66" i="39"/>
  <c r="L66" i="66" s="1"/>
  <c r="P66" s="1"/>
  <c r="E66" i="58" s="1"/>
  <c r="C67" i="39"/>
  <c r="C68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L72" i="66" s="1"/>
  <c r="N72" s="1"/>
  <c r="E72" i="57" s="1"/>
  <c r="C73" i="39"/>
  <c r="L73" i="66" s="1"/>
  <c r="O73" s="1"/>
  <c r="D73" i="58" s="1"/>
  <c r="C74" i="39"/>
  <c r="L74" i="66" s="1"/>
  <c r="P74" s="1"/>
  <c r="E74" i="58" s="1"/>
  <c r="C75" i="39"/>
  <c r="C76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L80" i="66" s="1"/>
  <c r="N80" s="1"/>
  <c r="E80" i="57" s="1"/>
  <c r="C81" i="39"/>
  <c r="L81" i="66" s="1"/>
  <c r="O81" s="1"/>
  <c r="D81" i="58" s="1"/>
  <c r="C82" i="39"/>
  <c r="L82" i="66" s="1"/>
  <c r="P82" s="1"/>
  <c r="E82" i="58" s="1"/>
  <c r="C83" i="39"/>
  <c r="C84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L88" i="66" s="1"/>
  <c r="N88" s="1"/>
  <c r="E88" i="57" s="1"/>
  <c r="C89" i="39"/>
  <c r="L89" i="66" s="1"/>
  <c r="O89" s="1"/>
  <c r="D89" i="58" s="1"/>
  <c r="C90" i="39"/>
  <c r="L90" i="66" s="1"/>
  <c r="P90" s="1"/>
  <c r="E90" i="58" s="1"/>
  <c r="C91" i="39"/>
  <c r="C92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L96" i="66" s="1"/>
  <c r="N96" s="1"/>
  <c r="E96" i="57" s="1"/>
  <c r="C97" i="39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K96"/>
  <c r="F96"/>
  <c r="L95"/>
  <c r="M95" s="1"/>
  <c r="D95" i="57" s="1"/>
  <c r="K95" i="66"/>
  <c r="F95"/>
  <c r="K94"/>
  <c r="F94"/>
  <c r="K93"/>
  <c r="F93"/>
  <c r="K92"/>
  <c r="F92"/>
  <c r="L91"/>
  <c r="M91" s="1"/>
  <c r="D91" i="57" s="1"/>
  <c r="K91" i="66"/>
  <c r="F91"/>
  <c r="K90"/>
  <c r="F90"/>
  <c r="K89"/>
  <c r="F89"/>
  <c r="K88"/>
  <c r="F88"/>
  <c r="L87"/>
  <c r="M87" s="1"/>
  <c r="D87" i="57" s="1"/>
  <c r="K87" i="66"/>
  <c r="F87"/>
  <c r="K86"/>
  <c r="F86"/>
  <c r="K85"/>
  <c r="F85"/>
  <c r="K84"/>
  <c r="F84"/>
  <c r="L83"/>
  <c r="M83" s="1"/>
  <c r="D83" i="57" s="1"/>
  <c r="K83" i="66"/>
  <c r="F83"/>
  <c r="K82"/>
  <c r="F82"/>
  <c r="K81"/>
  <c r="F81"/>
  <c r="K80"/>
  <c r="F80"/>
  <c r="L79"/>
  <c r="M79" s="1"/>
  <c r="D79" i="57" s="1"/>
  <c r="K79" i="66"/>
  <c r="F79"/>
  <c r="K78"/>
  <c r="F78"/>
  <c r="K77"/>
  <c r="F77"/>
  <c r="K76"/>
  <c r="F76"/>
  <c r="L75"/>
  <c r="M75" s="1"/>
  <c r="D75" i="57" s="1"/>
  <c r="K75" i="66"/>
  <c r="F75"/>
  <c r="K74"/>
  <c r="F74"/>
  <c r="K73"/>
  <c r="F73"/>
  <c r="K72"/>
  <c r="F72"/>
  <c r="L71"/>
  <c r="M71" s="1"/>
  <c r="D71" i="57" s="1"/>
  <c r="K71" i="66"/>
  <c r="F71"/>
  <c r="K70"/>
  <c r="F70"/>
  <c r="K69"/>
  <c r="F69"/>
  <c r="K68"/>
  <c r="F68"/>
  <c r="L67"/>
  <c r="M67" s="1"/>
  <c r="D67" i="57" s="1"/>
  <c r="K67" i="66"/>
  <c r="F67"/>
  <c r="K66"/>
  <c r="F66"/>
  <c r="K65"/>
  <c r="F65"/>
  <c r="K64"/>
  <c r="F64"/>
  <c r="L63"/>
  <c r="M63" s="1"/>
  <c r="D63" i="57" s="1"/>
  <c r="K63" i="66"/>
  <c r="F63"/>
  <c r="K62"/>
  <c r="F62"/>
  <c r="K61"/>
  <c r="F61"/>
  <c r="K60"/>
  <c r="F60"/>
  <c r="L59"/>
  <c r="M59" s="1"/>
  <c r="D59" i="57" s="1"/>
  <c r="K59" i="66"/>
  <c r="F59"/>
  <c r="K58"/>
  <c r="F58"/>
  <c r="K57"/>
  <c r="F57"/>
  <c r="K56"/>
  <c r="F56"/>
  <c r="L55"/>
  <c r="M55" s="1"/>
  <c r="D55" i="57" s="1"/>
  <c r="K55" i="66"/>
  <c r="F55"/>
  <c r="K54"/>
  <c r="F54"/>
  <c r="K53"/>
  <c r="F53"/>
  <c r="K52"/>
  <c r="F52"/>
  <c r="L51"/>
  <c r="M51" s="1"/>
  <c r="D51" i="57" s="1"/>
  <c r="K51" i="66"/>
  <c r="F51"/>
  <c r="K50"/>
  <c r="F50"/>
  <c r="K49"/>
  <c r="F49"/>
  <c r="K48"/>
  <c r="F48"/>
  <c r="L47"/>
  <c r="M47" s="1"/>
  <c r="D47" i="57" s="1"/>
  <c r="K47" i="66"/>
  <c r="F47"/>
  <c r="K46"/>
  <c r="F46"/>
  <c r="K45"/>
  <c r="F45"/>
  <c r="K44"/>
  <c r="F44"/>
  <c r="L43"/>
  <c r="M43" s="1"/>
  <c r="D43" i="57" s="1"/>
  <c r="K43" i="66"/>
  <c r="F43"/>
  <c r="K42"/>
  <c r="F42"/>
  <c r="K41"/>
  <c r="F41"/>
  <c r="K40"/>
  <c r="F40"/>
  <c r="L39"/>
  <c r="M39" s="1"/>
  <c r="D39" i="57" s="1"/>
  <c r="K39" i="66"/>
  <c r="F39"/>
  <c r="K38"/>
  <c r="F38"/>
  <c r="K37"/>
  <c r="F37"/>
  <c r="K36"/>
  <c r="F36"/>
  <c r="L35"/>
  <c r="M35" s="1"/>
  <c r="D35" i="57" s="1"/>
  <c r="K35" i="66"/>
  <c r="F35"/>
  <c r="K34"/>
  <c r="F34"/>
  <c r="K33"/>
  <c r="F33"/>
  <c r="K32"/>
  <c r="F32"/>
  <c r="L31"/>
  <c r="M31" s="1"/>
  <c r="D31" i="57" s="1"/>
  <c r="K31" i="66"/>
  <c r="F31"/>
  <c r="K30"/>
  <c r="F30"/>
  <c r="K29"/>
  <c r="F29"/>
  <c r="K28"/>
  <c r="F28"/>
  <c r="L27"/>
  <c r="M27" s="1"/>
  <c r="D27" i="57" s="1"/>
  <c r="K27" i="66"/>
  <c r="F27"/>
  <c r="K26"/>
  <c r="F26"/>
  <c r="K25"/>
  <c r="F25"/>
  <c r="K24"/>
  <c r="F24"/>
  <c r="L23"/>
  <c r="M23" s="1"/>
  <c r="D23" i="57" s="1"/>
  <c r="K23" i="66"/>
  <c r="F23"/>
  <c r="K22"/>
  <c r="F22"/>
  <c r="K21"/>
  <c r="F21"/>
  <c r="K20"/>
  <c r="F20"/>
  <c r="L19"/>
  <c r="M19" s="1"/>
  <c r="D19" i="57" s="1"/>
  <c r="K19" i="66"/>
  <c r="F19"/>
  <c r="K18"/>
  <c r="F18"/>
  <c r="K17"/>
  <c r="F17"/>
  <c r="K1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K12"/>
  <c r="F12"/>
  <c r="L11"/>
  <c r="M11" s="1"/>
  <c r="D11" i="57" s="1"/>
  <c r="K11" i="66"/>
  <c r="F11"/>
  <c r="L10"/>
  <c r="P10" s="1"/>
  <c r="E10" i="58" s="1"/>
  <c r="K10" i="66"/>
  <c r="F10"/>
  <c r="K9"/>
  <c r="F9"/>
  <c r="K8"/>
  <c r="F8"/>
  <c r="L7"/>
  <c r="M7" s="1"/>
  <c r="D7" i="57" s="1"/>
  <c r="K7" i="66"/>
  <c r="F7"/>
  <c r="K6"/>
  <c r="F6"/>
  <c r="K5"/>
  <c r="F5"/>
  <c r="K4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U96"/>
  <c r="F96"/>
  <c r="U95"/>
  <c r="U94"/>
  <c r="F94"/>
  <c r="U93"/>
  <c r="U92"/>
  <c r="F92"/>
  <c r="U91"/>
  <c r="U90"/>
  <c r="N90"/>
  <c r="F90"/>
  <c r="U89"/>
  <c r="F89"/>
  <c r="U88"/>
  <c r="U87"/>
  <c r="F87"/>
  <c r="U86"/>
  <c r="F86"/>
  <c r="U85"/>
  <c r="U84"/>
  <c r="N84"/>
  <c r="F84"/>
  <c r="U83"/>
  <c r="U82"/>
  <c r="F82"/>
  <c r="U81"/>
  <c r="N81"/>
  <c r="U80"/>
  <c r="F80"/>
  <c r="U79"/>
  <c r="U78"/>
  <c r="F78"/>
  <c r="U77"/>
  <c r="U76"/>
  <c r="F76"/>
  <c r="U75"/>
  <c r="F75"/>
  <c r="U74"/>
  <c r="F74"/>
  <c r="U73"/>
  <c r="U72"/>
  <c r="N72"/>
  <c r="F72"/>
  <c r="U71"/>
  <c r="U70"/>
  <c r="F70"/>
  <c r="U69"/>
  <c r="N69"/>
  <c r="U68"/>
  <c r="F68"/>
  <c r="U67"/>
  <c r="U66"/>
  <c r="N66"/>
  <c r="F66"/>
  <c r="U65"/>
  <c r="F65"/>
  <c r="U64"/>
  <c r="F64"/>
  <c r="U63"/>
  <c r="U62"/>
  <c r="F62"/>
  <c r="U61"/>
  <c r="U60"/>
  <c r="F60"/>
  <c r="U59"/>
  <c r="F59"/>
  <c r="U58"/>
  <c r="F58"/>
  <c r="U57"/>
  <c r="U56"/>
  <c r="N56"/>
  <c r="F56"/>
  <c r="U55"/>
  <c r="U54"/>
  <c r="F54"/>
  <c r="U53"/>
  <c r="N53"/>
  <c r="U52"/>
  <c r="F52"/>
  <c r="U51"/>
  <c r="U50"/>
  <c r="N50"/>
  <c r="F50"/>
  <c r="U49"/>
  <c r="F49"/>
  <c r="U48"/>
  <c r="F48"/>
  <c r="U47"/>
  <c r="U46"/>
  <c r="F46"/>
  <c r="U45"/>
  <c r="U44"/>
  <c r="F44"/>
  <c r="U43"/>
  <c r="F43"/>
  <c r="U42"/>
  <c r="F42"/>
  <c r="U41"/>
  <c r="U40"/>
  <c r="N40"/>
  <c r="F40"/>
  <c r="U39"/>
  <c r="U38"/>
  <c r="F38"/>
  <c r="U37"/>
  <c r="N37"/>
  <c r="U36"/>
  <c r="F36"/>
  <c r="U35"/>
  <c r="U34"/>
  <c r="N34"/>
  <c r="F34"/>
  <c r="U33"/>
  <c r="F33"/>
  <c r="U32"/>
  <c r="F32"/>
  <c r="U31"/>
  <c r="U30"/>
  <c r="F30"/>
  <c r="U29"/>
  <c r="U28"/>
  <c r="F28"/>
  <c r="U27"/>
  <c r="F27"/>
  <c r="U26"/>
  <c r="F26"/>
  <c r="U25"/>
  <c r="U24"/>
  <c r="N24"/>
  <c r="F24"/>
  <c r="U23"/>
  <c r="U22"/>
  <c r="F22"/>
  <c r="U21"/>
  <c r="N21"/>
  <c r="U20"/>
  <c r="F20"/>
  <c r="U19"/>
  <c r="U18"/>
  <c r="N18"/>
  <c r="F18"/>
  <c r="U17"/>
  <c r="F17"/>
  <c r="U16"/>
  <c r="F16"/>
  <c r="U15"/>
  <c r="U14"/>
  <c r="F14"/>
  <c r="U13"/>
  <c r="U12"/>
  <c r="F12"/>
  <c r="U11"/>
  <c r="F11"/>
  <c r="U10"/>
  <c r="F10"/>
  <c r="U9"/>
  <c r="U8"/>
  <c r="N8"/>
  <c r="F8"/>
  <c r="U7"/>
  <c r="U6"/>
  <c r="U5"/>
  <c r="F5"/>
  <c r="U4"/>
  <c r="F4"/>
  <c r="U3"/>
  <c r="J99"/>
  <c r="A1"/>
  <c r="T99" i="62"/>
  <c r="S99"/>
  <c r="R99"/>
  <c r="Q99"/>
  <c r="P99"/>
  <c r="U98"/>
  <c r="F98"/>
  <c r="U97"/>
  <c r="U96"/>
  <c r="N96"/>
  <c r="F96"/>
  <c r="U95"/>
  <c r="F95"/>
  <c r="U94"/>
  <c r="F94"/>
  <c r="AD93"/>
  <c r="U93"/>
  <c r="AD92"/>
  <c r="U92"/>
  <c r="F92"/>
  <c r="U91"/>
  <c r="U90"/>
  <c r="F90"/>
  <c r="AD89"/>
  <c r="U89"/>
  <c r="F89"/>
  <c r="AD88"/>
  <c r="U88"/>
  <c r="F88"/>
  <c r="U87"/>
  <c r="U86"/>
  <c r="F86"/>
  <c r="U85"/>
  <c r="U84"/>
  <c r="F84"/>
  <c r="U83"/>
  <c r="U82"/>
  <c r="F82"/>
  <c r="U81"/>
  <c r="N81"/>
  <c r="U80"/>
  <c r="F80"/>
  <c r="U79"/>
  <c r="AC78"/>
  <c r="U78"/>
  <c r="F78"/>
  <c r="U77"/>
  <c r="N77"/>
  <c r="U76"/>
  <c r="F76"/>
  <c r="U75"/>
  <c r="U74"/>
  <c r="F74"/>
  <c r="U73"/>
  <c r="U72"/>
  <c r="F72"/>
  <c r="U71"/>
  <c r="F71"/>
  <c r="U70"/>
  <c r="F70"/>
  <c r="AD69"/>
  <c r="U69"/>
  <c r="U68"/>
  <c r="F68"/>
  <c r="U67"/>
  <c r="AD66"/>
  <c r="U66"/>
  <c r="F66"/>
  <c r="AD65"/>
  <c r="U65"/>
  <c r="U64"/>
  <c r="F64"/>
  <c r="U63"/>
  <c r="AC62"/>
  <c r="U62"/>
  <c r="F62"/>
  <c r="U61"/>
  <c r="U60"/>
  <c r="F60"/>
  <c r="U59"/>
  <c r="U58"/>
  <c r="F58"/>
  <c r="U57"/>
  <c r="F57"/>
  <c r="U56"/>
  <c r="F56"/>
  <c r="U55"/>
  <c r="N55"/>
  <c r="U54"/>
  <c r="F54"/>
  <c r="AD53"/>
  <c r="U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I99"/>
  <c r="A1"/>
  <c r="T99" i="61"/>
  <c r="S99"/>
  <c r="R99"/>
  <c r="Q99"/>
  <c r="P99"/>
  <c r="U98"/>
  <c r="N98"/>
  <c r="F98"/>
  <c r="U97"/>
  <c r="U96"/>
  <c r="F96"/>
  <c r="U95"/>
  <c r="U94"/>
  <c r="F94"/>
  <c r="U93"/>
  <c r="F93"/>
  <c r="U92"/>
  <c r="F92"/>
  <c r="U91"/>
  <c r="F91"/>
  <c r="U90"/>
  <c r="F90"/>
  <c r="U89"/>
  <c r="U88"/>
  <c r="F88"/>
  <c r="U87"/>
  <c r="U86"/>
  <c r="F86"/>
  <c r="U85"/>
  <c r="U84"/>
  <c r="F84"/>
  <c r="U83"/>
  <c r="U82"/>
  <c r="N82"/>
  <c r="F82"/>
  <c r="U81"/>
  <c r="U80"/>
  <c r="F80"/>
  <c r="U79"/>
  <c r="U78"/>
  <c r="F78"/>
  <c r="U77"/>
  <c r="F77"/>
  <c r="U76"/>
  <c r="F76"/>
  <c r="U75"/>
  <c r="U74"/>
  <c r="F74"/>
  <c r="U73"/>
  <c r="U72"/>
  <c r="N72"/>
  <c r="F72"/>
  <c r="U71"/>
  <c r="U70"/>
  <c r="F70"/>
  <c r="U69"/>
  <c r="F69"/>
  <c r="U68"/>
  <c r="F68"/>
  <c r="U67"/>
  <c r="U66"/>
  <c r="F66"/>
  <c r="U65"/>
  <c r="U64"/>
  <c r="N64"/>
  <c r="F64"/>
  <c r="U63"/>
  <c r="U62"/>
  <c r="F62"/>
  <c r="U61"/>
  <c r="F61"/>
  <c r="U60"/>
  <c r="F60"/>
  <c r="U59"/>
  <c r="U58"/>
  <c r="F58"/>
  <c r="U57"/>
  <c r="U56"/>
  <c r="N56"/>
  <c r="F56"/>
  <c r="U55"/>
  <c r="U54"/>
  <c r="F54"/>
  <c r="U53"/>
  <c r="F53"/>
  <c r="U52"/>
  <c r="F52"/>
  <c r="U51"/>
  <c r="U50"/>
  <c r="F50"/>
  <c r="U49"/>
  <c r="U48"/>
  <c r="N48"/>
  <c r="F48"/>
  <c r="U47"/>
  <c r="U46"/>
  <c r="F46"/>
  <c r="U45"/>
  <c r="F45"/>
  <c r="U44"/>
  <c r="F44"/>
  <c r="U43"/>
  <c r="U42"/>
  <c r="F42"/>
  <c r="U41"/>
  <c r="U40"/>
  <c r="N40"/>
  <c r="F40"/>
  <c r="U39"/>
  <c r="U38"/>
  <c r="F38"/>
  <c r="U37"/>
  <c r="U36"/>
  <c r="F36"/>
  <c r="U35"/>
  <c r="U34"/>
  <c r="F34"/>
  <c r="U33"/>
  <c r="U32"/>
  <c r="U31"/>
  <c r="N31"/>
  <c r="U30"/>
  <c r="F30"/>
  <c r="U29"/>
  <c r="U28"/>
  <c r="N28"/>
  <c r="F28"/>
  <c r="U27"/>
  <c r="F27"/>
  <c r="U26"/>
  <c r="F26"/>
  <c r="U25"/>
  <c r="U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F23"/>
  <c r="U22"/>
  <c r="F22"/>
  <c r="U21"/>
  <c r="U20"/>
  <c r="F20"/>
  <c r="U19"/>
  <c r="U18"/>
  <c r="U17"/>
  <c r="U16"/>
  <c r="F16"/>
  <c r="U15"/>
  <c r="U14"/>
  <c r="F14"/>
  <c r="U13"/>
  <c r="U12"/>
  <c r="F12"/>
  <c r="U11"/>
  <c r="F11"/>
  <c r="U10"/>
  <c r="F10"/>
  <c r="U9"/>
  <c r="U8"/>
  <c r="F8"/>
  <c r="U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U84"/>
  <c r="F84"/>
  <c r="U83"/>
  <c r="U82"/>
  <c r="F82"/>
  <c r="U81"/>
  <c r="U80"/>
  <c r="F80"/>
  <c r="U79"/>
  <c r="U78"/>
  <c r="F78"/>
  <c r="U77"/>
  <c r="N77"/>
  <c r="U76"/>
  <c r="U75"/>
  <c r="U74"/>
  <c r="F74"/>
  <c r="U73"/>
  <c r="U72"/>
  <c r="F72"/>
  <c r="U71"/>
  <c r="F71"/>
  <c r="U70"/>
  <c r="F70"/>
  <c r="U69"/>
  <c r="N69"/>
  <c r="U68"/>
  <c r="F68"/>
  <c r="U67"/>
  <c r="U66"/>
  <c r="F66"/>
  <c r="U65"/>
  <c r="U64"/>
  <c r="F64"/>
  <c r="U63"/>
  <c r="F63"/>
  <c r="U62"/>
  <c r="F62"/>
  <c r="U61"/>
  <c r="N61"/>
  <c r="U60"/>
  <c r="F60"/>
  <c r="U59"/>
  <c r="U58"/>
  <c r="F58"/>
  <c r="U57"/>
  <c r="U56"/>
  <c r="F56"/>
  <c r="U55"/>
  <c r="F55"/>
  <c r="U54"/>
  <c r="F54"/>
  <c r="U53"/>
  <c r="N53"/>
  <c r="U52"/>
  <c r="F52"/>
  <c r="U51"/>
  <c r="U50"/>
  <c r="F50"/>
  <c r="U49"/>
  <c r="U48"/>
  <c r="F48"/>
  <c r="U47"/>
  <c r="F47"/>
  <c r="U46"/>
  <c r="F46"/>
  <c r="U45"/>
  <c r="N45"/>
  <c r="U44"/>
  <c r="F44"/>
  <c r="U43"/>
  <c r="U42"/>
  <c r="F42"/>
  <c r="U41"/>
  <c r="U40"/>
  <c r="F40"/>
  <c r="U39"/>
  <c r="F39"/>
  <c r="U38"/>
  <c r="F38"/>
  <c r="U37"/>
  <c r="N37"/>
  <c r="U36"/>
  <c r="F36"/>
  <c r="U35"/>
  <c r="U34"/>
  <c r="F34"/>
  <c r="U33"/>
  <c r="U32"/>
  <c r="F32"/>
  <c r="U31"/>
  <c r="F31"/>
  <c r="U30"/>
  <c r="U29"/>
  <c r="F29"/>
  <c r="U28"/>
  <c r="F28"/>
  <c r="U27"/>
  <c r="U26"/>
  <c r="F26"/>
  <c r="U25"/>
  <c r="U24"/>
  <c r="N24"/>
  <c r="F24"/>
  <c r="U23"/>
  <c r="U22"/>
  <c r="F22"/>
  <c r="U21"/>
  <c r="F21"/>
  <c r="U20"/>
  <c r="F20"/>
  <c r="U19"/>
  <c r="U18"/>
  <c r="F18"/>
  <c r="U17"/>
  <c r="U16"/>
  <c r="F16"/>
  <c r="U15"/>
  <c r="U14"/>
  <c r="N14"/>
  <c r="F14"/>
  <c r="U13"/>
  <c r="U12"/>
  <c r="F12"/>
  <c r="U11"/>
  <c r="F11"/>
  <c r="U10"/>
  <c r="F10"/>
  <c r="U9"/>
  <c r="F9"/>
  <c r="U8"/>
  <c r="F8"/>
  <c r="U7"/>
  <c r="U6"/>
  <c r="F6"/>
  <c r="U5"/>
  <c r="U4"/>
  <c r="N4"/>
  <c r="F4"/>
  <c r="U3"/>
  <c r="J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F51"/>
  <c r="U50"/>
  <c r="F50"/>
  <c r="U49"/>
  <c r="U48"/>
  <c r="F48"/>
  <c r="U47"/>
  <c r="U46"/>
  <c r="F46"/>
  <c r="U45"/>
  <c r="U44"/>
  <c r="F44"/>
  <c r="U43"/>
  <c r="F43"/>
  <c r="U42"/>
  <c r="F42"/>
  <c r="U41"/>
  <c r="F41"/>
  <c r="U40"/>
  <c r="F40"/>
  <c r="U39"/>
  <c r="N39"/>
  <c r="U38"/>
  <c r="F38"/>
  <c r="U37"/>
  <c r="U36"/>
  <c r="F36"/>
  <c r="U35"/>
  <c r="U34"/>
  <c r="F34"/>
  <c r="U33"/>
  <c r="N33"/>
  <c r="U32"/>
  <c r="F32"/>
  <c r="U31"/>
  <c r="U30"/>
  <c r="F30"/>
  <c r="U29"/>
  <c r="U28"/>
  <c r="U27"/>
  <c r="U26"/>
  <c r="F26"/>
  <c r="U25"/>
  <c r="U24"/>
  <c r="F24"/>
  <c r="U23"/>
  <c r="U22"/>
  <c r="F22"/>
  <c r="U21"/>
  <c r="F21"/>
  <c r="U20"/>
  <c r="F20"/>
  <c r="U19"/>
  <c r="N19"/>
  <c r="U18"/>
  <c r="F18"/>
  <c r="U17"/>
  <c r="U16"/>
  <c r="F16"/>
  <c r="U15"/>
  <c r="F15"/>
  <c r="U14"/>
  <c r="F14"/>
  <c r="U13"/>
  <c r="F13"/>
  <c r="U12"/>
  <c r="F12"/>
  <c r="U11"/>
  <c r="N11"/>
  <c r="U10"/>
  <c r="F10"/>
  <c r="U9"/>
  <c r="U8"/>
  <c r="F8"/>
  <c r="U7"/>
  <c r="U6"/>
  <c r="F6"/>
  <c r="U5"/>
  <c r="U4"/>
  <c r="F4"/>
  <c r="U3"/>
  <c r="M99"/>
  <c r="L99"/>
  <c r="J99"/>
  <c r="A1"/>
  <c r="T99" i="55"/>
  <c r="S99"/>
  <c r="R99"/>
  <c r="Q99"/>
  <c r="P99"/>
  <c r="U98"/>
  <c r="F98"/>
  <c r="U97"/>
  <c r="U96"/>
  <c r="N96"/>
  <c r="F96"/>
  <c r="U95"/>
  <c r="U94"/>
  <c r="F94"/>
  <c r="U93"/>
  <c r="N93"/>
  <c r="U92"/>
  <c r="F92"/>
  <c r="U91"/>
  <c r="U90"/>
  <c r="F90"/>
  <c r="U89"/>
  <c r="U88"/>
  <c r="F88"/>
  <c r="U87"/>
  <c r="F87"/>
  <c r="U86"/>
  <c r="F86"/>
  <c r="U85"/>
  <c r="N85"/>
  <c r="U84"/>
  <c r="F84"/>
  <c r="U83"/>
  <c r="U82"/>
  <c r="F82"/>
  <c r="U81"/>
  <c r="U80"/>
  <c r="F80"/>
  <c r="U79"/>
  <c r="F79"/>
  <c r="U78"/>
  <c r="F78"/>
  <c r="U77"/>
  <c r="N77"/>
  <c r="U76"/>
  <c r="F76"/>
  <c r="U75"/>
  <c r="U74"/>
  <c r="F74"/>
  <c r="U73"/>
  <c r="U72"/>
  <c r="F72"/>
  <c r="U71"/>
  <c r="F71"/>
  <c r="U70"/>
  <c r="F70"/>
  <c r="U69"/>
  <c r="N69"/>
  <c r="U68"/>
  <c r="F68"/>
  <c r="U67"/>
  <c r="U66"/>
  <c r="F66"/>
  <c r="U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N16"/>
  <c r="F16"/>
  <c r="U15"/>
  <c r="U14"/>
  <c r="F14"/>
  <c r="U13"/>
  <c r="U12"/>
  <c r="U11"/>
  <c r="U10"/>
  <c r="F10"/>
  <c r="U9"/>
  <c r="U8"/>
  <c r="F8"/>
  <c r="U7"/>
  <c r="U6"/>
  <c r="N6"/>
  <c r="F6"/>
  <c r="U5"/>
  <c r="U4"/>
  <c r="F4"/>
  <c r="U3"/>
  <c r="C99"/>
  <c r="A1"/>
  <c r="F9" i="63" l="1"/>
  <c r="F7"/>
  <c r="I99"/>
  <c r="N6"/>
  <c r="L99"/>
  <c r="N10" i="57"/>
  <c r="N18"/>
  <c r="N26"/>
  <c r="N54" i="62"/>
  <c r="N58"/>
  <c r="N66"/>
  <c r="N70"/>
  <c r="N74"/>
  <c r="N90"/>
  <c r="L99" i="55"/>
  <c r="F88" i="63"/>
  <c r="B99"/>
  <c r="F6"/>
  <c r="F32" i="61"/>
  <c r="B99"/>
  <c r="C99" i="56"/>
  <c r="B99"/>
  <c r="F28"/>
  <c r="F12" i="55"/>
  <c r="K99" i="66"/>
  <c r="F18" i="58"/>
  <c r="B99"/>
  <c r="F76" i="57"/>
  <c r="F30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O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O42" s="1"/>
  <c r="N46"/>
  <c r="N54"/>
  <c r="N58"/>
  <c r="O58" s="1"/>
  <c r="N62"/>
  <c r="O62" s="1"/>
  <c r="N66"/>
  <c r="N70"/>
  <c r="O70" s="1"/>
  <c r="N74"/>
  <c r="N78"/>
  <c r="O78" s="1"/>
  <c r="N9"/>
  <c r="N13"/>
  <c r="O13" s="1"/>
  <c r="N25"/>
  <c r="N29"/>
  <c r="O29" s="1"/>
  <c r="N41"/>
  <c r="N45"/>
  <c r="O45" s="1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O41"/>
  <c r="N3" i="55"/>
  <c r="N11"/>
  <c r="N21"/>
  <c r="N27"/>
  <c r="O27" s="1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O90" s="1"/>
  <c r="N91"/>
  <c r="O91" s="1"/>
  <c r="N95"/>
  <c r="N4" i="56"/>
  <c r="N8"/>
  <c r="N12"/>
  <c r="N16"/>
  <c r="N20"/>
  <c r="N24"/>
  <c r="N28"/>
  <c r="O28" s="1"/>
  <c r="N32"/>
  <c r="N36"/>
  <c r="N40"/>
  <c r="N44"/>
  <c r="N48"/>
  <c r="N52"/>
  <c r="N55"/>
  <c r="O55" s="1"/>
  <c r="N56"/>
  <c r="N59"/>
  <c r="O59" s="1"/>
  <c r="N60"/>
  <c r="N63"/>
  <c r="O63" s="1"/>
  <c r="N64"/>
  <c r="O64" s="1"/>
  <c r="N67"/>
  <c r="N68"/>
  <c r="N71"/>
  <c r="N72"/>
  <c r="O72" s="1"/>
  <c r="N75"/>
  <c r="N76"/>
  <c r="N79"/>
  <c r="O79" s="1"/>
  <c r="N80"/>
  <c r="N83"/>
  <c r="N84"/>
  <c r="N87"/>
  <c r="N88"/>
  <c r="O88" s="1"/>
  <c r="N91"/>
  <c r="N92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G53" s="1"/>
  <c r="O53" s="1"/>
  <c r="M49" i="66"/>
  <c r="D49" i="57" s="1"/>
  <c r="M45" i="66"/>
  <c r="D45" i="57" s="1"/>
  <c r="G45" s="1"/>
  <c r="O45" s="1"/>
  <c r="M41" i="66"/>
  <c r="D41" i="57" s="1"/>
  <c r="M37" i="66"/>
  <c r="D37" i="57" s="1"/>
  <c r="M33" i="66"/>
  <c r="D33" i="57" s="1"/>
  <c r="M29" i="66"/>
  <c r="D29" i="57" s="1"/>
  <c r="G29" s="1"/>
  <c r="V29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G5" s="1"/>
  <c r="V5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27" i="55"/>
  <c r="V11"/>
  <c r="O13"/>
  <c r="V13"/>
  <c r="V4"/>
  <c r="V40"/>
  <c r="V47"/>
  <c r="V24"/>
  <c r="V31"/>
  <c r="V43"/>
  <c r="V87"/>
  <c r="V98"/>
  <c r="O98"/>
  <c r="V10" i="56"/>
  <c r="V19"/>
  <c r="O19"/>
  <c r="V26"/>
  <c r="O26"/>
  <c r="V35"/>
  <c r="O35"/>
  <c r="V42"/>
  <c r="V51"/>
  <c r="N8" i="55"/>
  <c r="F9"/>
  <c r="I99"/>
  <c r="M99"/>
  <c r="G10"/>
  <c r="N12"/>
  <c r="O12" s="1"/>
  <c r="F13"/>
  <c r="N28"/>
  <c r="F29"/>
  <c r="O30"/>
  <c r="V38"/>
  <c r="N44"/>
  <c r="F45"/>
  <c r="G58"/>
  <c r="N60"/>
  <c r="F61"/>
  <c r="O72"/>
  <c r="O65" i="56"/>
  <c r="O73"/>
  <c r="V3" i="55"/>
  <c r="V62"/>
  <c r="V94"/>
  <c r="O94"/>
  <c r="V6" i="56"/>
  <c r="O6"/>
  <c r="V15"/>
  <c r="O15"/>
  <c r="V38"/>
  <c r="O38"/>
  <c r="V47"/>
  <c r="O47"/>
  <c r="V59"/>
  <c r="V62"/>
  <c r="V67"/>
  <c r="V70"/>
  <c r="V75"/>
  <c r="V78"/>
  <c r="V83"/>
  <c r="V86"/>
  <c r="V44" i="55"/>
  <c r="V90"/>
  <c r="V95"/>
  <c r="V11" i="56"/>
  <c r="O11"/>
  <c r="V27"/>
  <c r="O27"/>
  <c r="O32"/>
  <c r="V34"/>
  <c r="O34"/>
  <c r="V43"/>
  <c r="O43"/>
  <c r="V50"/>
  <c r="O50"/>
  <c r="B99" i="55"/>
  <c r="F3"/>
  <c r="K99"/>
  <c r="O3"/>
  <c r="F5"/>
  <c r="G18"/>
  <c r="N20"/>
  <c r="O20" s="1"/>
  <c r="F21"/>
  <c r="O35"/>
  <c r="N36"/>
  <c r="F37"/>
  <c r="O51"/>
  <c r="N52"/>
  <c r="F53"/>
  <c r="O68"/>
  <c r="O5" i="56"/>
  <c r="O21"/>
  <c r="O37"/>
  <c r="O53"/>
  <c r="O61"/>
  <c r="O69"/>
  <c r="O77"/>
  <c r="V78" i="55"/>
  <c r="O78"/>
  <c r="V86"/>
  <c r="V91"/>
  <c r="O7" i="56"/>
  <c r="V14"/>
  <c r="O14"/>
  <c r="V23"/>
  <c r="O23"/>
  <c r="V30"/>
  <c r="V39"/>
  <c r="O39"/>
  <c r="V44"/>
  <c r="V46"/>
  <c r="O46"/>
  <c r="V55"/>
  <c r="V63"/>
  <c r="V66"/>
  <c r="O66"/>
  <c r="V74"/>
  <c r="O74"/>
  <c r="V79"/>
  <c r="V82"/>
  <c r="V87"/>
  <c r="V90"/>
  <c r="V95"/>
  <c r="O95"/>
  <c r="V98"/>
  <c r="J99" i="55"/>
  <c r="G6"/>
  <c r="N24"/>
  <c r="N40"/>
  <c r="N56"/>
  <c r="O56" s="1"/>
  <c r="V73" i="58"/>
  <c r="V67" i="55"/>
  <c r="V75"/>
  <c r="V79"/>
  <c r="V56" i="56"/>
  <c r="B99" i="57"/>
  <c r="F3"/>
  <c r="K99"/>
  <c r="N82"/>
  <c r="F83"/>
  <c r="F97"/>
  <c r="C99" i="58"/>
  <c r="I99"/>
  <c r="M99"/>
  <c r="N4"/>
  <c r="F5"/>
  <c r="N12"/>
  <c r="F13"/>
  <c r="N20"/>
  <c r="F21"/>
  <c r="V22"/>
  <c r="V34"/>
  <c r="V53"/>
  <c r="V66"/>
  <c r="V82"/>
  <c r="V98"/>
  <c r="V68" i="55"/>
  <c r="V88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29"/>
  <c r="V74"/>
  <c r="V77"/>
  <c r="V90"/>
  <c r="O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7" i="55" l="1"/>
  <c r="O71"/>
  <c r="O63"/>
  <c r="O65" i="58"/>
  <c r="O74"/>
  <c r="O42"/>
  <c r="V92" i="55"/>
  <c r="O96"/>
  <c r="O76"/>
  <c r="O4" i="57"/>
  <c r="O80" i="55"/>
  <c r="O60"/>
  <c r="O97" i="58"/>
  <c r="O81"/>
  <c r="O57"/>
  <c r="O41"/>
  <c r="O24" i="55"/>
  <c r="O84"/>
  <c r="O52"/>
  <c r="V16"/>
  <c r="V32"/>
  <c r="V48"/>
  <c r="O18" i="57"/>
  <c r="O92" i="56"/>
  <c r="O76"/>
  <c r="O60"/>
  <c r="O36"/>
  <c r="O22"/>
  <c r="F99"/>
  <c r="V64" i="55"/>
  <c r="O40"/>
  <c r="O36"/>
  <c r="O19"/>
  <c r="O40" i="56"/>
  <c r="O24"/>
  <c r="O86" i="55"/>
  <c r="O61" i="58"/>
  <c r="G8" i="56"/>
  <c r="V8" s="1"/>
  <c r="O77" i="58"/>
  <c r="O53"/>
  <c r="O45"/>
  <c r="O37"/>
  <c r="O29"/>
  <c r="O21"/>
  <c r="O26"/>
  <c r="O66"/>
  <c r="O54" i="56"/>
  <c r="O68"/>
  <c r="O4" i="55"/>
  <c r="V22" i="56"/>
  <c r="V18"/>
  <c r="G12"/>
  <c r="V12" s="1"/>
  <c r="G4"/>
  <c r="V4" s="1"/>
  <c r="O94"/>
  <c r="O91"/>
  <c r="O67"/>
  <c r="V54"/>
  <c r="G70" i="55"/>
  <c r="O70" s="1"/>
  <c r="G46"/>
  <c r="V46" s="1"/>
  <c r="O11"/>
  <c r="O9"/>
  <c r="O75"/>
  <c r="O66"/>
  <c r="G50"/>
  <c r="O50" s="1"/>
  <c r="G42"/>
  <c r="O42" s="1"/>
  <c r="G34"/>
  <c r="O71" i="56"/>
  <c r="O44"/>
  <c r="E99"/>
  <c r="O87"/>
  <c r="O84"/>
  <c r="O83"/>
  <c r="O75"/>
  <c r="O52"/>
  <c r="O48"/>
  <c r="V31"/>
  <c r="O25"/>
  <c r="O82" i="55"/>
  <c r="O74"/>
  <c r="O62"/>
  <c r="O44"/>
  <c r="O38"/>
  <c r="O28"/>
  <c r="O22"/>
  <c r="E99"/>
  <c r="O95"/>
  <c r="O83"/>
  <c r="O67"/>
  <c r="O59"/>
  <c r="O39"/>
  <c r="O17"/>
  <c r="O14"/>
  <c r="O7"/>
  <c r="D99"/>
  <c r="V45" i="58"/>
  <c r="O30"/>
  <c r="G93" i="57"/>
  <c r="V93" s="1"/>
  <c r="G61"/>
  <c r="V61" s="1"/>
  <c r="G37"/>
  <c r="O37" s="1"/>
  <c r="G13"/>
  <c r="O13" s="1"/>
  <c r="G9"/>
  <c r="V9" s="1"/>
  <c r="G6"/>
  <c r="O6" s="1"/>
  <c r="V97" i="58"/>
  <c r="V41"/>
  <c r="V26"/>
  <c r="O25"/>
  <c r="E99"/>
  <c r="V81"/>
  <c r="V57"/>
  <c r="D99"/>
  <c r="V21"/>
  <c r="O17"/>
  <c r="V5"/>
  <c r="G77" i="57"/>
  <c r="V77" s="1"/>
  <c r="G69"/>
  <c r="O69" s="1"/>
  <c r="O24"/>
  <c r="G21"/>
  <c r="V21" s="1"/>
  <c r="O56"/>
  <c r="O44"/>
  <c r="V40"/>
  <c r="G25"/>
  <c r="V25" s="1"/>
  <c r="G91" i="58"/>
  <c r="G75"/>
  <c r="G59"/>
  <c r="G43"/>
  <c r="G27"/>
  <c r="G11"/>
  <c r="V11" s="1"/>
  <c r="F99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3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69" i="57" l="1"/>
  <c r="V37"/>
  <c r="O61"/>
  <c r="O77"/>
  <c r="O8" i="56"/>
  <c r="V13" i="57"/>
  <c r="O12" i="56"/>
  <c r="O4"/>
  <c r="V70" i="55"/>
  <c r="O46"/>
  <c r="V42"/>
  <c r="O93" i="57"/>
  <c r="O25"/>
  <c r="O9"/>
  <c r="O11" i="58"/>
  <c r="O56"/>
  <c r="O21" i="57"/>
  <c r="V43" i="58"/>
  <c r="O43"/>
  <c r="O49" i="55"/>
  <c r="V27" i="58"/>
  <c r="O27"/>
  <c r="V91"/>
  <c r="O91"/>
  <c r="V75"/>
  <c r="O75"/>
  <c r="O16" i="56"/>
  <c r="O80" i="58"/>
  <c r="O59"/>
  <c r="V59"/>
  <c r="O4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CZ6" s="1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7" i="54" l="1"/>
  <c r="CM7"/>
  <c r="CZ77"/>
  <c r="CO93"/>
  <c r="DA95"/>
  <c r="BY46"/>
  <c r="BY58"/>
  <c r="BY66"/>
  <c r="DC51"/>
  <c r="DC15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DJ37" s="1"/>
  <c r="F37" i="40" s="1"/>
  <c r="BT32" i="54"/>
  <c r="BT28"/>
  <c r="BT24"/>
  <c r="BT8"/>
  <c r="DJ8" s="1"/>
  <c r="F8" i="40" s="1"/>
  <c r="CZ97" i="54"/>
  <c r="CV4"/>
  <c r="BM16"/>
  <c r="BM96"/>
  <c r="DI96" s="1"/>
  <c r="E96" i="40" s="1"/>
  <c r="BM84" i="54"/>
  <c r="BM67"/>
  <c r="BM62"/>
  <c r="BM56"/>
  <c r="BM4"/>
  <c r="CO5"/>
  <c r="BF96"/>
  <c r="DH96" s="1"/>
  <c r="D96" i="40" s="1"/>
  <c r="BF56" i="54"/>
  <c r="DH56" s="1"/>
  <c r="D56" i="40" s="1"/>
  <c r="BF32" i="54"/>
  <c r="BF28"/>
  <c r="BF24"/>
  <c r="BF16"/>
  <c r="DH16" s="1"/>
  <c r="D16" i="40" s="1"/>
  <c r="BF14" i="54"/>
  <c r="DH14" s="1"/>
  <c r="D14" i="40" s="1"/>
  <c r="AY37" i="54"/>
  <c r="CG10"/>
  <c r="AY96"/>
  <c r="DG96" s="1"/>
  <c r="C96" i="40" s="1"/>
  <c r="AY93" i="54"/>
  <c r="AY70"/>
  <c r="AY67"/>
  <c r="AY51"/>
  <c r="DG51" s="1"/>
  <c r="C51" i="40" s="1"/>
  <c r="AY24" i="5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BY86"/>
  <c r="BF42"/>
  <c r="BM42"/>
  <c r="DI42" s="1"/>
  <c r="E42" i="40" s="1"/>
  <c r="BF46" i="54"/>
  <c r="DH46" s="1"/>
  <c r="D46" i="40" s="1"/>
  <c r="BY85" i="54"/>
  <c r="CG95"/>
  <c r="BY8"/>
  <c r="BY40"/>
  <c r="DA7"/>
  <c r="BM40"/>
  <c r="BY91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AY35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I34"/>
  <c r="E34" i="40" s="1"/>
  <c r="BT34" i="54"/>
  <c r="DJ34" s="1"/>
  <c r="F34" i="40" s="1"/>
  <c r="BT35" i="54"/>
  <c r="DA36"/>
  <c r="BT38"/>
  <c r="DJ38" s="1"/>
  <c r="F38" i="40" s="1"/>
  <c r="BT41" i="54"/>
  <c r="BT43"/>
  <c r="DA4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DJ91" i="54"/>
  <c r="F91" i="40" s="1"/>
  <c r="BF92" i="54"/>
  <c r="BF97"/>
  <c r="DH97" s="1"/>
  <c r="D97" i="40" s="1"/>
  <c r="DI5" i="54"/>
  <c r="E5" i="40" s="1"/>
  <c r="BF17" i="54"/>
  <c r="BF30"/>
  <c r="BF49"/>
  <c r="DH49" s="1"/>
  <c r="D49" i="40" s="1"/>
  <c r="BF4" i="54"/>
  <c r="DH4" s="1"/>
  <c r="D4" i="40" s="1"/>
  <c r="BF6" i="54"/>
  <c r="DH6" s="1"/>
  <c r="D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BF55"/>
  <c r="BF60"/>
  <c r="BF63"/>
  <c r="BF65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I69"/>
  <c r="E69" i="40" s="1"/>
  <c r="BF77" i="54"/>
  <c r="DH77" s="1"/>
  <c r="D77" i="40" s="1"/>
  <c r="BF79" i="54"/>
  <c r="DH79" s="1"/>
  <c r="D79" i="40" s="1"/>
  <c r="BF82" i="54"/>
  <c r="BF84"/>
  <c r="BF89"/>
  <c r="DH89" s="1"/>
  <c r="D89" i="40" s="1"/>
  <c r="BF93" i="54"/>
  <c r="BF95"/>
  <c r="BF98"/>
  <c r="AY4"/>
  <c r="DG4" s="1"/>
  <c r="C4" i="40" s="1"/>
  <c r="AY6" i="54"/>
  <c r="DG6" s="1"/>
  <c r="AY8"/>
  <c r="AY9"/>
  <c r="DG9" s="1"/>
  <c r="C9" i="40" s="1"/>
  <c r="AY15" i="54"/>
  <c r="DG15" s="1"/>
  <c r="C15" i="40" s="1"/>
  <c r="AY17" i="54"/>
  <c r="DG17" s="1"/>
  <c r="C17" i="40" s="1"/>
  <c r="AY19" i="54"/>
  <c r="DG19" s="1"/>
  <c r="C19" i="40" s="1"/>
  <c r="DI19" i="54"/>
  <c r="E19" i="40" s="1"/>
  <c r="AY29" i="54"/>
  <c r="DH29"/>
  <c r="D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AY58"/>
  <c r="DI58"/>
  <c r="E58" i="40" s="1"/>
  <c r="AY62" i="54"/>
  <c r="DG62" s="1"/>
  <c r="C62" i="40" s="1"/>
  <c r="DI62" i="54"/>
  <c r="E62" i="40" s="1"/>
  <c r="AY72" i="54"/>
  <c r="AY79"/>
  <c r="DG79" s="1"/>
  <c r="C79" i="40" s="1"/>
  <c r="DI79" i="54"/>
  <c r="E79" i="40" s="1"/>
  <c r="AY81" i="54"/>
  <c r="AY83"/>
  <c r="DG83" s="1"/>
  <c r="C83" i="40" s="1"/>
  <c r="AY86" i="54"/>
  <c r="DG86" s="1"/>
  <c r="C86" i="40" s="1"/>
  <c r="AY95" i="54"/>
  <c r="AY97"/>
  <c r="AY22"/>
  <c r="DG22" s="1"/>
  <c r="C22" i="40" s="1"/>
  <c r="AY25" i="54"/>
  <c r="DG25" s="1"/>
  <c r="C25" i="40" s="1"/>
  <c r="DJ25" i="54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AY59"/>
  <c r="AY61"/>
  <c r="DJ66"/>
  <c r="F66" i="40" s="1"/>
  <c r="DJ70" i="54"/>
  <c r="F70" i="40" s="1"/>
  <c r="CE77" i="54"/>
  <c r="DJ80"/>
  <c r="F80" i="40" s="1"/>
  <c r="CE93" i="54"/>
  <c r="AY10"/>
  <c r="AY56"/>
  <c r="DG56" s="1"/>
  <c r="C56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G13" s="1"/>
  <c r="C13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DH55" i="54"/>
  <c r="D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I11" i="54"/>
  <c r="E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DH48" i="54"/>
  <c r="D48" i="40" s="1"/>
  <c r="AR53" i="54"/>
  <c r="DF53" s="1"/>
  <c r="B53" i="40" s="1"/>
  <c r="DI53" i="54"/>
  <c r="E53" i="40" s="1"/>
  <c r="AR56" i="54"/>
  <c r="DF56" s="1"/>
  <c r="B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I97" i="54"/>
  <c r="E97" i="40" s="1"/>
  <c r="DJ97" i="54"/>
  <c r="F97" i="40" s="1"/>
  <c r="DG14" i="54"/>
  <c r="C14" i="40" s="1"/>
  <c r="AR23" i="54"/>
  <c r="DF23" s="1"/>
  <c r="B23" i="40" s="1"/>
  <c r="DI26" i="54"/>
  <c r="E26" i="40" s="1"/>
  <c r="DG29" i="54"/>
  <c r="C29" i="40" s="1"/>
  <c r="DJ29" i="54"/>
  <c r="F29" i="40" s="1"/>
  <c r="DJ32" i="54"/>
  <c r="F32" i="40" s="1"/>
  <c r="AR36" i="54"/>
  <c r="DF36" s="1"/>
  <c r="B36" i="40" s="1"/>
  <c r="DG36" i="54"/>
  <c r="C36" i="40" s="1"/>
  <c r="DG52" i="54"/>
  <c r="DG54"/>
  <c r="BX54"/>
  <c r="DG58"/>
  <c r="C58" i="40" s="1"/>
  <c r="DJ58" i="54"/>
  <c r="F58" i="40" s="1"/>
  <c r="BX62" i="54"/>
  <c r="DG66"/>
  <c r="DG70"/>
  <c r="BX70"/>
  <c r="DG81"/>
  <c r="C81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I49" i="54"/>
  <c r="E49" i="40" s="1"/>
  <c r="AR57" i="54"/>
  <c r="DF57" s="1"/>
  <c r="B57" i="40" s="1"/>
  <c r="DG57" i="54"/>
  <c r="C57" i="40" s="1"/>
  <c r="AR60" i="54"/>
  <c r="DF60" s="1"/>
  <c r="B60" i="40" s="1"/>
  <c r="DH60" i="54"/>
  <c r="D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AR77" i="54"/>
  <c r="DF77" s="1"/>
  <c r="B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CB74" i="54" l="1"/>
  <c r="DD59"/>
  <c r="CP36"/>
  <c r="CW42"/>
  <c r="DD41"/>
  <c r="CP38"/>
  <c r="DD25"/>
  <c r="CP22"/>
  <c r="CW10"/>
  <c r="DD17"/>
  <c r="CP15"/>
  <c r="DD7"/>
  <c r="CB12"/>
  <c r="CI7"/>
  <c r="DD95"/>
  <c r="CI74"/>
  <c r="DD46"/>
  <c r="CB42"/>
  <c r="CB26"/>
  <c r="CW38"/>
  <c r="CP34"/>
  <c r="CB18"/>
  <c r="CB10"/>
  <c r="DK5"/>
  <c r="DD10"/>
  <c r="DD18"/>
  <c r="CW90"/>
  <c r="CW86"/>
  <c r="CW82"/>
  <c r="CW78"/>
  <c r="DD97"/>
  <c r="DD81"/>
  <c r="DD77"/>
  <c r="DD90"/>
  <c r="DD53"/>
  <c r="DD70"/>
  <c r="DD62"/>
  <c r="DD50"/>
  <c r="CB50"/>
  <c r="CI37"/>
  <c r="CI36"/>
  <c r="CB34"/>
  <c r="CB37"/>
  <c r="CP18"/>
  <c r="CP10"/>
  <c r="CI16"/>
  <c r="DD11"/>
  <c r="CI9"/>
  <c r="DD20"/>
  <c r="CB7"/>
  <c r="DD42"/>
  <c r="DD87"/>
  <c r="DD71"/>
  <c r="DD55"/>
  <c r="CW8"/>
  <c r="CW16"/>
  <c r="CW34"/>
  <c r="CP42"/>
  <c r="CP26"/>
  <c r="CP44"/>
  <c r="CP30"/>
  <c r="CP35"/>
  <c r="CP14"/>
  <c r="CP12"/>
  <c r="C6" i="40"/>
  <c r="DK6" i="54"/>
  <c r="CI17"/>
  <c r="CI15"/>
  <c r="CB61"/>
  <c r="CB38"/>
  <c r="CP91"/>
  <c r="CI68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L30" i="29" s="1"/>
  <c r="S29" i="38"/>
  <c r="S28"/>
  <c r="S27"/>
  <c r="S26"/>
  <c r="L26" i="29" s="1"/>
  <c r="S25" i="38"/>
  <c r="S24"/>
  <c r="S23"/>
  <c r="S22"/>
  <c r="L22" i="29" s="1"/>
  <c r="S21" i="38"/>
  <c r="S20"/>
  <c r="S19"/>
  <c r="S18"/>
  <c r="L18" i="29" s="1"/>
  <c r="S17" i="38"/>
  <c r="S16"/>
  <c r="S15"/>
  <c r="S14"/>
  <c r="L14" i="29" s="1"/>
  <c r="S13" i="38"/>
  <c r="S12"/>
  <c r="S11"/>
  <c r="S10"/>
  <c r="L10" i="29" s="1"/>
  <c r="S9" i="38"/>
  <c r="S8"/>
  <c r="S7"/>
  <c r="S6"/>
  <c r="L6" i="29" s="1"/>
  <c r="S5" i="38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M40" i="24" s="1"/>
  <c r="S36" i="52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M34" i="24" s="1"/>
  <c r="S30" i="52"/>
  <c r="S26"/>
  <c r="S22"/>
  <c r="S18"/>
  <c r="M18" i="24" s="1"/>
  <c r="S14" i="52"/>
  <c r="S10"/>
  <c r="S6"/>
  <c r="S83"/>
  <c r="M83" i="24" s="1"/>
  <c r="S79" i="52"/>
  <c r="S75"/>
  <c r="S71"/>
  <c r="S67"/>
  <c r="M67" i="24" s="1"/>
  <c r="S63" i="52"/>
  <c r="S59"/>
  <c r="S55"/>
  <c r="S51"/>
  <c r="M51" i="24" s="1"/>
  <c r="S47" i="52"/>
  <c r="S43"/>
  <c r="S39"/>
  <c r="S35"/>
  <c r="M35" i="24" s="1"/>
  <c r="S31" i="52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M72" i="29" s="1"/>
  <c r="W68" i="52"/>
  <c r="W64"/>
  <c r="W60"/>
  <c r="W56"/>
  <c r="M56" i="29" s="1"/>
  <c r="W52" i="52"/>
  <c r="W48"/>
  <c r="W44"/>
  <c r="W40"/>
  <c r="M40" i="29" s="1"/>
  <c r="W36" i="52"/>
  <c r="W32"/>
  <c r="W28"/>
  <c r="W24"/>
  <c r="W20"/>
  <c r="W16"/>
  <c r="W12"/>
  <c r="W8"/>
  <c r="M8" i="29" s="1"/>
  <c r="W4" i="52"/>
  <c r="W81"/>
  <c r="W77"/>
  <c r="W73"/>
  <c r="M73" i="29" s="1"/>
  <c r="W69" i="52"/>
  <c r="W65"/>
  <c r="W61"/>
  <c r="W57"/>
  <c r="W53"/>
  <c r="W49"/>
  <c r="W45"/>
  <c r="W41"/>
  <c r="M41" i="29" s="1"/>
  <c r="W37" i="52"/>
  <c r="W33"/>
  <c r="W29"/>
  <c r="W25"/>
  <c r="M25" i="29" s="1"/>
  <c r="W21" i="52"/>
  <c r="W17"/>
  <c r="W13"/>
  <c r="W9"/>
  <c r="W5"/>
  <c r="W82"/>
  <c r="W78"/>
  <c r="W74"/>
  <c r="M74" i="29" s="1"/>
  <c r="W70" i="52"/>
  <c r="W66"/>
  <c r="W62"/>
  <c r="W58"/>
  <c r="W54"/>
  <c r="W50"/>
  <c r="W46"/>
  <c r="W42"/>
  <c r="W38"/>
  <c r="W34"/>
  <c r="W30"/>
  <c r="W26"/>
  <c r="W22"/>
  <c r="W18"/>
  <c r="W14"/>
  <c r="W10"/>
  <c r="M10" i="29" s="1"/>
  <c r="W6" i="52"/>
  <c r="W83"/>
  <c r="W79"/>
  <c r="W75"/>
  <c r="M75" i="29" s="1"/>
  <c r="W71" i="52"/>
  <c r="W67"/>
  <c r="W63"/>
  <c r="W59"/>
  <c r="M59" i="29" s="1"/>
  <c r="W55" i="52"/>
  <c r="W51"/>
  <c r="W47"/>
  <c r="W43"/>
  <c r="M43" i="29" s="1"/>
  <c r="W39" i="52"/>
  <c r="W35"/>
  <c r="W31"/>
  <c r="W27"/>
  <c r="M27" i="29" s="1"/>
  <c r="W23" i="52"/>
  <c r="W19"/>
  <c r="W15"/>
  <c r="W11"/>
  <c r="M11" i="29" s="1"/>
  <c r="W7" i="52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M87" i="27" s="1"/>
  <c r="U89" i="52"/>
  <c r="U88"/>
  <c r="U97"/>
  <c r="U82"/>
  <c r="M82" i="27" s="1"/>
  <c r="U78" i="52"/>
  <c r="U74"/>
  <c r="U70"/>
  <c r="U66"/>
  <c r="M66" i="27" s="1"/>
  <c r="U62" i="52"/>
  <c r="U58"/>
  <c r="U54"/>
  <c r="U50"/>
  <c r="M50" i="27" s="1"/>
  <c r="U46" i="52"/>
  <c r="U42"/>
  <c r="U38"/>
  <c r="U34"/>
  <c r="U30"/>
  <c r="U26"/>
  <c r="U22"/>
  <c r="U18"/>
  <c r="U14"/>
  <c r="U10"/>
  <c r="U6"/>
  <c r="U85"/>
  <c r="M85" i="27" s="1"/>
  <c r="U83" i="52"/>
  <c r="U79"/>
  <c r="U75"/>
  <c r="U71"/>
  <c r="M71" i="27" s="1"/>
  <c r="U67" i="52"/>
  <c r="U63"/>
  <c r="U59"/>
  <c r="U55"/>
  <c r="M55" i="27" s="1"/>
  <c r="U51" i="52"/>
  <c r="U47"/>
  <c r="U43"/>
  <c r="U39"/>
  <c r="U35"/>
  <c r="U31"/>
  <c r="U27"/>
  <c r="U23"/>
  <c r="M23" i="27" s="1"/>
  <c r="U19" i="52"/>
  <c r="U15"/>
  <c r="U11"/>
  <c r="U7"/>
  <c r="M7" i="27" s="1"/>
  <c r="U3" i="52"/>
  <c r="U84"/>
  <c r="U80"/>
  <c r="U76"/>
  <c r="M76" i="27" s="1"/>
  <c r="U72" i="52"/>
  <c r="U68"/>
  <c r="U64"/>
  <c r="U60"/>
  <c r="M60" i="27" s="1"/>
  <c r="U56" i="52"/>
  <c r="U52"/>
  <c r="U48"/>
  <c r="U44"/>
  <c r="M44" i="27" s="1"/>
  <c r="U40" i="52"/>
  <c r="U36"/>
  <c r="U32"/>
  <c r="U28"/>
  <c r="U24"/>
  <c r="U20"/>
  <c r="U16"/>
  <c r="U12"/>
  <c r="M12" i="27" s="1"/>
  <c r="U8" i="52"/>
  <c r="U4"/>
  <c r="U81"/>
  <c r="U77"/>
  <c r="M77" i="27" s="1"/>
  <c r="U73" i="52"/>
  <c r="U69"/>
  <c r="U65"/>
  <c r="U61"/>
  <c r="U57"/>
  <c r="U53"/>
  <c r="U49"/>
  <c r="U45"/>
  <c r="U41"/>
  <c r="U37"/>
  <c r="U33"/>
  <c r="U29"/>
  <c r="M29" i="27" s="1"/>
  <c r="U25" i="52"/>
  <c r="U21"/>
  <c r="U17"/>
  <c r="U13"/>
  <c r="M13" i="27" s="1"/>
  <c r="U9" i="52"/>
  <c r="U5"/>
  <c r="U94"/>
  <c r="U90"/>
  <c r="M90" i="27" s="1"/>
  <c r="U95" i="52"/>
  <c r="U98"/>
  <c r="T3"/>
  <c r="Q6" i="44"/>
  <c r="V85" i="52"/>
  <c r="V96"/>
  <c r="V86"/>
  <c r="V95"/>
  <c r="V92"/>
  <c r="V91"/>
  <c r="V90"/>
  <c r="V87"/>
  <c r="M87" i="28" s="1"/>
  <c r="V88" i="52"/>
  <c r="V81"/>
  <c r="V77"/>
  <c r="V73"/>
  <c r="M73" i="28" s="1"/>
  <c r="V69" i="52"/>
  <c r="V65"/>
  <c r="V61"/>
  <c r="V57"/>
  <c r="M57" i="28" s="1"/>
  <c r="V53" i="52"/>
  <c r="V49"/>
  <c r="V45"/>
  <c r="V41"/>
  <c r="M41" i="28" s="1"/>
  <c r="V37" i="52"/>
  <c r="V33"/>
  <c r="V29"/>
  <c r="V25"/>
  <c r="M25" i="28" s="1"/>
  <c r="V21" i="52"/>
  <c r="V17"/>
  <c r="V13"/>
  <c r="V9"/>
  <c r="M9" i="28" s="1"/>
  <c r="V5" i="52"/>
  <c r="V82"/>
  <c r="V78"/>
  <c r="V74"/>
  <c r="M74" i="28" s="1"/>
  <c r="V70" i="52"/>
  <c r="V66"/>
  <c r="V62"/>
  <c r="V58"/>
  <c r="M58" i="28" s="1"/>
  <c r="V54" i="52"/>
  <c r="V50"/>
  <c r="V46"/>
  <c r="V42"/>
  <c r="V38"/>
  <c r="V34"/>
  <c r="V30"/>
  <c r="V26"/>
  <c r="V22"/>
  <c r="V18"/>
  <c r="V14"/>
  <c r="V10"/>
  <c r="M10" i="28" s="1"/>
  <c r="V6" i="52"/>
  <c r="V83"/>
  <c r="V79"/>
  <c r="V75"/>
  <c r="M75" i="28" s="1"/>
  <c r="V71" i="52"/>
  <c r="V67"/>
  <c r="V63"/>
  <c r="V59"/>
  <c r="V55"/>
  <c r="V51"/>
  <c r="V47"/>
  <c r="V43"/>
  <c r="M43" i="28" s="1"/>
  <c r="V39" i="52"/>
  <c r="V35"/>
  <c r="V31"/>
  <c r="V27"/>
  <c r="M27" i="28" s="1"/>
  <c r="V23" i="52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M12" i="28" s="1"/>
  <c r="V8" i="52"/>
  <c r="V4"/>
  <c r="V97"/>
  <c r="V94"/>
  <c r="M94" i="28" s="1"/>
  <c r="V93" i="52"/>
  <c r="V89"/>
  <c r="V98"/>
  <c r="M98" i="28" s="1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7"/>
  <c r="L8"/>
  <c r="L9"/>
  <c r="L11"/>
  <c r="L12"/>
  <c r="L13"/>
  <c r="L15"/>
  <c r="L16"/>
  <c r="L17"/>
  <c r="L19"/>
  <c r="L20"/>
  <c r="L21"/>
  <c r="L23"/>
  <c r="L24"/>
  <c r="L25"/>
  <c r="L27"/>
  <c r="L28"/>
  <c r="L29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82" i="28"/>
  <c r="M78" i="27"/>
  <c r="M50" i="29"/>
  <c r="AF101" i="52"/>
  <c r="M42" i="27"/>
  <c r="M22"/>
  <c r="M5" i="28"/>
  <c r="M51" i="29"/>
  <c r="M19"/>
  <c r="M88" i="24"/>
  <c r="M88" i="29"/>
  <c r="M88" i="28"/>
  <c r="M88" i="27"/>
  <c r="M72" i="24"/>
  <c r="M72" i="28"/>
  <c r="M72" i="27"/>
  <c r="M97" i="28"/>
  <c r="M37"/>
  <c r="M29"/>
  <c r="M21"/>
  <c r="M98" i="27"/>
  <c r="M94"/>
  <c r="M90" i="28"/>
  <c r="M90" i="29"/>
  <c r="M70" i="28"/>
  <c r="M70" i="27"/>
  <c r="M70" i="29"/>
  <c r="M62" i="24"/>
  <c r="M54" i="27"/>
  <c r="M54" i="29"/>
  <c r="M54" i="24"/>
  <c r="M42" i="29"/>
  <c r="M38" i="27"/>
  <c r="M38" i="29"/>
  <c r="M38" i="24"/>
  <c r="M34" i="29"/>
  <c r="M30" i="24"/>
  <c r="M26" i="27"/>
  <c r="M26" i="24"/>
  <c r="M26" i="29"/>
  <c r="M22"/>
  <c r="M22" i="24"/>
  <c r="M14"/>
  <c r="M6" i="27"/>
  <c r="M6" i="29"/>
  <c r="M6" i="24"/>
  <c r="M91" i="27"/>
  <c r="M91" i="29"/>
  <c r="M91" i="28"/>
  <c r="M87" i="29"/>
  <c r="M83" i="27"/>
  <c r="M83" i="29"/>
  <c r="M75" i="27"/>
  <c r="M71" i="29"/>
  <c r="M71" i="28"/>
  <c r="M67" i="27"/>
  <c r="M67" i="29"/>
  <c r="M67" i="28"/>
  <c r="M59" i="27"/>
  <c r="M59" i="28"/>
  <c r="M51" i="27"/>
  <c r="M51" i="28"/>
  <c r="M43" i="27"/>
  <c r="M39" i="28"/>
  <c r="M39" i="27"/>
  <c r="M35"/>
  <c r="M35" i="29"/>
  <c r="M35" i="28"/>
  <c r="M27" i="27"/>
  <c r="M23" i="29"/>
  <c r="M23" i="28"/>
  <c r="M19" i="27"/>
  <c r="M19" i="24"/>
  <c r="M19" i="28"/>
  <c r="M11" i="27"/>
  <c r="M11" i="28"/>
  <c r="M92" i="29"/>
  <c r="M92" i="28"/>
  <c r="M92" i="27"/>
  <c r="M84"/>
  <c r="M80"/>
  <c r="M68" i="29"/>
  <c r="M60" i="24"/>
  <c r="M60" i="29"/>
  <c r="M60" i="28"/>
  <c r="M56"/>
  <c r="M56" i="27"/>
  <c r="M56" i="24"/>
  <c r="M52" i="29"/>
  <c r="M44" i="24"/>
  <c r="M44" i="29"/>
  <c r="M44" i="28"/>
  <c r="M40"/>
  <c r="M40" i="27"/>
  <c r="M36" i="29"/>
  <c r="M28" i="24"/>
  <c r="M28" i="29"/>
  <c r="M28" i="28"/>
  <c r="M28" i="27"/>
  <c r="M24" i="28"/>
  <c r="M24" i="27"/>
  <c r="M24" i="24"/>
  <c r="M24" i="29"/>
  <c r="M20"/>
  <c r="M12" i="24"/>
  <c r="M12" i="29"/>
  <c r="M8" i="28"/>
  <c r="M8" i="27"/>
  <c r="M8" i="24"/>
  <c r="M4" i="28"/>
  <c r="M85"/>
  <c r="M96" i="27"/>
  <c r="M76" i="29"/>
  <c r="M76" i="28"/>
  <c r="M69"/>
  <c r="M53"/>
  <c r="M86"/>
  <c r="M86" i="27"/>
  <c r="M86" i="24"/>
  <c r="M86" i="29"/>
  <c r="M58" i="27"/>
  <c r="M58" i="29"/>
  <c r="M10" i="27"/>
  <c r="M92" i="24"/>
  <c r="M76"/>
  <c r="M90"/>
  <c r="M74"/>
  <c r="M70"/>
  <c r="M42"/>
  <c r="M91"/>
  <c r="M87"/>
  <c r="M75"/>
  <c r="M71"/>
  <c r="M59"/>
  <c r="M55"/>
  <c r="M43"/>
  <c r="M39"/>
  <c r="M27"/>
  <c r="M23"/>
  <c r="M11"/>
  <c r="M7" i="29"/>
  <c r="M7" i="28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 i="24"/>
  <c r="M69" i="29"/>
  <c r="M69" i="24"/>
  <c r="M65"/>
  <c r="M61" i="29"/>
  <c r="M57"/>
  <c r="M57" i="24"/>
  <c r="M54" i="28"/>
  <c r="M53" i="29"/>
  <c r="M53" i="24"/>
  <c r="M45" i="29"/>
  <c r="M41" i="24"/>
  <c r="M38" i="28"/>
  <c r="M37" i="29"/>
  <c r="M37" i="24"/>
  <c r="M33"/>
  <c r="M29" i="29"/>
  <c r="M25" i="24"/>
  <c r="M22" i="28"/>
  <c r="M21" i="29"/>
  <c r="M21" i="24"/>
  <c r="M13" i="29"/>
  <c r="M9"/>
  <c r="M9" i="24"/>
  <c r="M5" i="29"/>
  <c r="M5" i="24"/>
  <c r="M93" i="27"/>
  <c r="M89"/>
  <c r="M73"/>
  <c r="M69"/>
  <c r="M57"/>
  <c r="M53"/>
  <c r="M41"/>
  <c r="M37"/>
  <c r="M25"/>
  <c r="M21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V101" s="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V97" s="1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V94" s="1"/>
  <c r="L94"/>
  <c r="AK93"/>
  <c r="AJ93"/>
  <c r="AI93"/>
  <c r="AH93"/>
  <c r="T93"/>
  <c r="S93"/>
  <c r="V93" s="1"/>
  <c r="L93"/>
  <c r="AK92"/>
  <c r="AJ92"/>
  <c r="AI92"/>
  <c r="AH92"/>
  <c r="AM92" s="1"/>
  <c r="T92"/>
  <c r="S92"/>
  <c r="L92"/>
  <c r="AK91"/>
  <c r="AJ91"/>
  <c r="AI91"/>
  <c r="AH91"/>
  <c r="T91"/>
  <c r="S91"/>
  <c r="L91"/>
  <c r="AK90"/>
  <c r="AJ90"/>
  <c r="AI90"/>
  <c r="AH90"/>
  <c r="T90"/>
  <c r="S90"/>
  <c r="V90" s="1"/>
  <c r="L90"/>
  <c r="AK89"/>
  <c r="AJ89"/>
  <c r="AI89"/>
  <c r="AH89"/>
  <c r="T89"/>
  <c r="S89"/>
  <c r="V89" s="1"/>
  <c r="L89"/>
  <c r="AK88"/>
  <c r="AJ88"/>
  <c r="AI88"/>
  <c r="AH88"/>
  <c r="AM88" s="1"/>
  <c r="T88"/>
  <c r="S88"/>
  <c r="L88"/>
  <c r="AK87"/>
  <c r="AJ87"/>
  <c r="AI87"/>
  <c r="AH87"/>
  <c r="T87"/>
  <c r="S87"/>
  <c r="L87"/>
  <c r="AK86"/>
  <c r="AJ86"/>
  <c r="AI86"/>
  <c r="AH86"/>
  <c r="T86"/>
  <c r="S86"/>
  <c r="V86" s="1"/>
  <c r="L86"/>
  <c r="AK85"/>
  <c r="AJ85"/>
  <c r="AI85"/>
  <c r="AH85"/>
  <c r="T85"/>
  <c r="S85"/>
  <c r="V85" s="1"/>
  <c r="L85"/>
  <c r="AK84"/>
  <c r="AJ84"/>
  <c r="AI84"/>
  <c r="AH84"/>
  <c r="AM84" s="1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V81" s="1"/>
  <c r="L81"/>
  <c r="AK80"/>
  <c r="AJ80"/>
  <c r="AI80"/>
  <c r="AH80"/>
  <c r="T80"/>
  <c r="S80"/>
  <c r="L80"/>
  <c r="AK79"/>
  <c r="AJ79"/>
  <c r="AI79"/>
  <c r="AH79"/>
  <c r="AM79" s="1"/>
  <c r="T79"/>
  <c r="S79"/>
  <c r="L79"/>
  <c r="AK78"/>
  <c r="AJ78"/>
  <c r="AI78"/>
  <c r="AH78"/>
  <c r="T78"/>
  <c r="S78"/>
  <c r="V78" s="1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AM75" s="1"/>
  <c r="T75"/>
  <c r="S75"/>
  <c r="L75"/>
  <c r="AK74"/>
  <c r="AJ74"/>
  <c r="AI74"/>
  <c r="AH74"/>
  <c r="T74"/>
  <c r="S74"/>
  <c r="V74" s="1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AM71" s="1"/>
  <c r="T71"/>
  <c r="S71"/>
  <c r="L71"/>
  <c r="AK70"/>
  <c r="AJ70"/>
  <c r="AI70"/>
  <c r="AH70"/>
  <c r="T70"/>
  <c r="S70"/>
  <c r="V70" s="1"/>
  <c r="L70"/>
  <c r="AK69"/>
  <c r="AJ69"/>
  <c r="AI69"/>
  <c r="AH69"/>
  <c r="AM69" s="1"/>
  <c r="T69"/>
  <c r="S69"/>
  <c r="V69" s="1"/>
  <c r="L69"/>
  <c r="AK68"/>
  <c r="AJ68"/>
  <c r="AI68"/>
  <c r="AH68"/>
  <c r="T68"/>
  <c r="S68"/>
  <c r="L68"/>
  <c r="AK67"/>
  <c r="AJ67"/>
  <c r="AI67"/>
  <c r="AH67"/>
  <c r="AM67" s="1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AM59" s="1"/>
  <c r="T59"/>
  <c r="S59"/>
  <c r="L59"/>
  <c r="AK58"/>
  <c r="AJ58"/>
  <c r="AI58"/>
  <c r="AH58"/>
  <c r="T58"/>
  <c r="S58"/>
  <c r="V58" s="1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AM55" s="1"/>
  <c r="T55"/>
  <c r="S55"/>
  <c r="L55"/>
  <c r="AK54"/>
  <c r="AJ54"/>
  <c r="AI54"/>
  <c r="AH54"/>
  <c r="T54"/>
  <c r="S54"/>
  <c r="V54" s="1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V50" s="1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AM47" s="1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AM43" s="1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V37" s="1"/>
  <c r="L37"/>
  <c r="AK36"/>
  <c r="AJ36"/>
  <c r="AI36"/>
  <c r="AH36"/>
  <c r="T36"/>
  <c r="S36"/>
  <c r="L36"/>
  <c r="AK35"/>
  <c r="AJ35"/>
  <c r="AI35"/>
  <c r="AH35"/>
  <c r="AM35" s="1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V33" s="1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V30" s="1"/>
  <c r="L30"/>
  <c r="AK29"/>
  <c r="AJ29"/>
  <c r="AI29"/>
  <c r="AH29"/>
  <c r="T29"/>
  <c r="S29"/>
  <c r="V29" s="1"/>
  <c r="L29"/>
  <c r="AK28"/>
  <c r="AJ28"/>
  <c r="AI28"/>
  <c r="AH28"/>
  <c r="AM28" s="1"/>
  <c r="T28"/>
  <c r="S28"/>
  <c r="V28" s="1"/>
  <c r="L28"/>
  <c r="AK27"/>
  <c r="AJ27"/>
  <c r="AI27"/>
  <c r="AH27"/>
  <c r="AM27" s="1"/>
  <c r="T27"/>
  <c r="S27"/>
  <c r="L27"/>
  <c r="AK26"/>
  <c r="AJ26"/>
  <c r="AI26"/>
  <c r="AH26"/>
  <c r="T26"/>
  <c r="S26"/>
  <c r="V26" s="1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AM23" s="1"/>
  <c r="T23"/>
  <c r="S23"/>
  <c r="L23"/>
  <c r="AK22"/>
  <c r="AJ22"/>
  <c r="AI22"/>
  <c r="AH22"/>
  <c r="T22"/>
  <c r="S22"/>
  <c r="V22" s="1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V14" s="1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AM7" s="1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AM100"/>
  <c r="V100"/>
  <c r="AM99"/>
  <c r="V99"/>
  <c r="AM98"/>
  <c r="V98"/>
  <c r="AM97"/>
  <c r="AM96"/>
  <c r="V96"/>
  <c r="AM95"/>
  <c r="V95"/>
  <c r="AM94"/>
  <c r="AM93"/>
  <c r="V92"/>
  <c r="AM91"/>
  <c r="V91"/>
  <c r="AM90"/>
  <c r="AM89"/>
  <c r="V88"/>
  <c r="AM87"/>
  <c r="V87"/>
  <c r="AM86"/>
  <c r="AM85"/>
  <c r="V84"/>
  <c r="AM83"/>
  <c r="V83"/>
  <c r="AM81"/>
  <c r="V80"/>
  <c r="AM77"/>
  <c r="V77"/>
  <c r="AM73"/>
  <c r="V72"/>
  <c r="V68"/>
  <c r="AM65"/>
  <c r="V64"/>
  <c r="V62"/>
  <c r="AM61"/>
  <c r="AM57"/>
  <c r="V52"/>
  <c r="AM51"/>
  <c r="V51"/>
  <c r="AM49"/>
  <c r="V48"/>
  <c r="V47"/>
  <c r="AM45"/>
  <c r="V45"/>
  <c r="AM41"/>
  <c r="V40"/>
  <c r="AM39"/>
  <c r="V36"/>
  <c r="AM33"/>
  <c r="V32"/>
  <c r="AM29"/>
  <c r="AM25"/>
  <c r="V24"/>
  <c r="V20"/>
  <c r="AM17"/>
  <c r="V16"/>
  <c r="AM11"/>
  <c r="V10"/>
  <c r="AM9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G7" i="40"/>
  <c r="F99"/>
  <c r="G99" s="1"/>
  <c r="AE99" i="28"/>
  <c r="AE99" i="26"/>
  <c r="AE99" i="27"/>
  <c r="AC5" i="30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11"/>
  <c r="AD11" s="1"/>
  <c r="AC19"/>
  <c r="AD19" s="1"/>
  <c r="AC27"/>
  <c r="AC35"/>
  <c r="AC43"/>
  <c r="AC51"/>
  <c r="AC59"/>
  <c r="AC67"/>
  <c r="AC75"/>
  <c r="AC83"/>
  <c r="AC91"/>
  <c r="AC3"/>
  <c r="AD3" s="1"/>
  <c r="AC10"/>
  <c r="AD10" s="1"/>
  <c r="AC22"/>
  <c r="AD22" s="1"/>
  <c r="AC30"/>
  <c r="AD30" s="1"/>
  <c r="AC38"/>
  <c r="AD38" s="1"/>
  <c r="AC46"/>
  <c r="AD46" s="1"/>
  <c r="AC54"/>
  <c r="AD54" s="1"/>
  <c r="AC62"/>
  <c r="AD62" s="1"/>
  <c r="AC70"/>
  <c r="AD70" s="1"/>
  <c r="AC78"/>
  <c r="AD78" s="1"/>
  <c r="AC86"/>
  <c r="AD86" s="1"/>
  <c r="AC94"/>
  <c r="AD94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C7"/>
  <c r="AD7" s="1"/>
  <c r="AC15"/>
  <c r="AD15" s="1"/>
  <c r="AC23"/>
  <c r="AD23" s="1"/>
  <c r="AC31"/>
  <c r="AD31" s="1"/>
  <c r="AC39"/>
  <c r="AD39" s="1"/>
  <c r="AC47"/>
  <c r="AD47" s="1"/>
  <c r="AC55"/>
  <c r="AD55" s="1"/>
  <c r="AC63"/>
  <c r="AD63" s="1"/>
  <c r="AC71"/>
  <c r="AD71" s="1"/>
  <c r="AC79"/>
  <c r="AD79" s="1"/>
  <c r="AC87"/>
  <c r="AD87" s="1"/>
  <c r="AC95"/>
  <c r="AD95" s="1"/>
  <c r="AC6"/>
  <c r="AD6" s="1"/>
  <c r="AC14"/>
  <c r="AD14" s="1"/>
  <c r="AC18"/>
  <c r="AD18" s="1"/>
  <c r="AC26"/>
  <c r="AD26" s="1"/>
  <c r="AC34"/>
  <c r="AD34" s="1"/>
  <c r="AC42"/>
  <c r="AD42" s="1"/>
  <c r="AC50"/>
  <c r="AD50" s="1"/>
  <c r="AC58"/>
  <c r="AD58" s="1"/>
  <c r="AC66"/>
  <c r="AD66" s="1"/>
  <c r="AC74"/>
  <c r="AD74" s="1"/>
  <c r="AC82"/>
  <c r="AD82" s="1"/>
  <c r="AC90"/>
  <c r="AD90" s="1"/>
  <c r="AC98"/>
  <c r="AD98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27" i="30"/>
  <c r="AD35"/>
  <c r="AD43"/>
  <c r="AD51"/>
  <c r="AD59"/>
  <c r="AD67"/>
  <c r="AD75"/>
  <c r="AD83"/>
  <c r="AD91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31" l="1"/>
  <c r="BA99" i="5"/>
  <c r="AC4" i="29"/>
  <c r="AD4" s="1"/>
  <c r="BA99" i="6"/>
  <c r="BA99" i="11"/>
  <c r="L99" i="28"/>
  <c r="L99" i="27"/>
  <c r="L99" i="26"/>
  <c r="AD4" i="27"/>
  <c r="T4" i="52"/>
  <c r="M4" i="26" s="1"/>
  <c r="O4" i="52"/>
  <c r="Q4" s="1"/>
  <c r="BB99" i="22"/>
  <c r="BB99" i="23"/>
  <c r="Q8" i="44"/>
  <c r="T5" i="53"/>
  <c r="N5" i="26" s="1"/>
  <c r="O5" i="53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7"/>
  <c r="AM102" i="44"/>
  <c r="V103"/>
  <c r="M3" i="24"/>
  <c r="M3" i="27"/>
  <c r="AC3" s="1"/>
  <c r="U99" i="52"/>
  <c r="M3" i="29"/>
  <c r="W99" i="52"/>
  <c r="Q4" i="53"/>
  <c r="M3" i="28"/>
  <c r="M3" i="26"/>
  <c r="AC3" s="1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C3"/>
  <c r="AD3" s="1"/>
  <c r="AC5" i="29"/>
  <c r="AD5" s="1"/>
  <c r="AD3" i="26"/>
  <c r="AC3" i="29"/>
  <c r="AD3" s="1"/>
  <c r="AC4" i="24"/>
  <c r="AD4" s="1"/>
  <c r="AC4" i="28"/>
  <c r="AD4" s="1"/>
  <c r="AC3" i="24"/>
  <c r="AD3" s="1"/>
  <c r="AC5" i="27"/>
  <c r="AD5" s="1"/>
  <c r="AC4" i="26"/>
  <c r="AD4" s="1"/>
  <c r="AD3" i="27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C6" i="29"/>
  <c r="AD6" s="1"/>
  <c r="AC6" i="24"/>
  <c r="AD6" s="1"/>
  <c r="AC6" i="27"/>
  <c r="AD6" s="1"/>
  <c r="AC5" i="24"/>
  <c r="AD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T9" i="53"/>
  <c r="N9" i="26" s="1"/>
  <c r="O9" i="53"/>
  <c r="S9"/>
  <c r="W9"/>
  <c r="N9" i="29" s="1"/>
  <c r="V9" i="53"/>
  <c r="N9" i="28" s="1"/>
  <c r="U9" i="53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8"/>
  <c r="AD9" s="1"/>
  <c r="AC9" i="27"/>
  <c r="AD9" s="1"/>
  <c r="AC9" i="29"/>
  <c r="AD9" s="1"/>
  <c r="AC9" i="24"/>
  <c r="AD9" s="1"/>
  <c r="AC8" i="29"/>
  <c r="AD8" s="1"/>
  <c r="AC8" i="26"/>
  <c r="AD8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C10" i="24"/>
  <c r="AD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8"/>
  <c r="AD11" s="1"/>
  <c r="AC11" i="27"/>
  <c r="AD11" s="1"/>
  <c r="AC11" i="24"/>
  <c r="AD11" s="1"/>
  <c r="AC10" i="26"/>
  <c r="AD10" s="1"/>
  <c r="AC9"/>
  <c r="AD9" s="1"/>
  <c r="AC11" i="29"/>
  <c r="AD11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C12" i="28"/>
  <c r="AD12" s="1"/>
  <c r="V9" i="62"/>
  <c r="AC12" i="27"/>
  <c r="AD12" s="1"/>
  <c r="AC11" i="26"/>
  <c r="AD11" s="1"/>
  <c r="T12" i="52"/>
  <c r="M12" i="26" s="1"/>
  <c r="O12" i="52"/>
  <c r="Q12" s="1"/>
  <c r="Q16" i="44"/>
  <c r="T13" i="53"/>
  <c r="N13" i="26" s="1"/>
  <c r="O13" i="53"/>
  <c r="S13"/>
  <c r="W1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AE18" i="44"/>
  <c r="C14" i="53"/>
  <c r="C14" i="52"/>
  <c r="P18" i="44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C13" i="29"/>
  <c r="AD13" s="1"/>
  <c r="AC13" i="24"/>
  <c r="AD13" s="1"/>
  <c r="AC13" i="27"/>
  <c r="AD13" s="1"/>
  <c r="AC12" i="26"/>
  <c r="AD12" s="1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3" i="26"/>
  <c r="AD13" s="1"/>
  <c r="AC14" i="28"/>
  <c r="AD14" s="1"/>
  <c r="AC14" i="24"/>
  <c r="AD14" s="1"/>
  <c r="AC14" i="27"/>
  <c r="AD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7"/>
  <c r="AD15" s="1"/>
  <c r="AC15" i="24"/>
  <c r="AD15" s="1"/>
  <c r="AC15" i="28"/>
  <c r="AD15" s="1"/>
  <c r="AC14" i="26"/>
  <c r="AD14" s="1"/>
  <c r="G16" i="44"/>
  <c r="V16" i="53"/>
  <c r="U16"/>
  <c r="N16" i="27" s="1"/>
  <c r="T16" i="53"/>
  <c r="N16" i="26" s="1"/>
  <c r="O16" i="53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J16"/>
  <c r="AC16" i="24"/>
  <c r="AD16" s="1"/>
  <c r="AC15" i="26"/>
  <c r="AD15" s="1"/>
  <c r="AC16" i="28"/>
  <c r="AD16" s="1"/>
  <c r="AC16" i="29"/>
  <c r="AD16" s="1"/>
  <c r="AC16" i="27"/>
  <c r="AD16" s="1"/>
  <c r="G17" i="44"/>
  <c r="T17" i="53"/>
  <c r="O17"/>
  <c r="S17"/>
  <c r="W17"/>
  <c r="V17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K17" i="38"/>
  <c r="M17" s="1"/>
  <c r="AE22" i="44"/>
  <c r="C18" i="53"/>
  <c r="Q16"/>
  <c r="C18" i="52"/>
  <c r="P22" i="44"/>
  <c r="J17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7" l="1"/>
  <c r="AD17" s="1"/>
  <c r="AC17" i="24"/>
  <c r="AD17" s="1"/>
  <c r="AC17" i="28"/>
  <c r="AD17" s="1"/>
  <c r="AC17" i="29"/>
  <c r="AD17" s="1"/>
  <c r="H18" i="44"/>
  <c r="AC16" i="26"/>
  <c r="AD16" s="1"/>
  <c r="Q21" i="44"/>
  <c r="V18" i="53"/>
  <c r="N18" i="28" s="1"/>
  <c r="U18" i="53"/>
  <c r="N18" i="27" s="1"/>
  <c r="T18" i="53"/>
  <c r="N18" i="26" s="1"/>
  <c r="O18" i="53"/>
  <c r="S18"/>
  <c r="W18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9"/>
  <c r="AD18" s="1"/>
  <c r="AC18" i="28"/>
  <c r="AD18" s="1"/>
  <c r="AC17" i="26"/>
  <c r="AD17" s="1"/>
  <c r="AC18" i="27"/>
  <c r="AD18" s="1"/>
  <c r="AC18" i="24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8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H20" i="44" l="1"/>
  <c r="G16" i="63"/>
  <c r="O16" s="1"/>
  <c r="J19" i="44"/>
  <c r="AC19" i="28"/>
  <c r="AD19" s="1"/>
  <c r="AC19" i="29"/>
  <c r="AD19" s="1"/>
  <c r="AC19" i="27"/>
  <c r="AD19" s="1"/>
  <c r="AC18" i="26"/>
  <c r="AD18" s="1"/>
  <c r="AC19" i="24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G17" i="63"/>
  <c r="O17" s="1"/>
  <c r="V16"/>
  <c r="AC20" i="27"/>
  <c r="AD20" s="1"/>
  <c r="AC19" i="26"/>
  <c r="AD19" s="1"/>
  <c r="AC20" i="24"/>
  <c r="AD20" s="1"/>
  <c r="AC20" i="28"/>
  <c r="AD20" s="1"/>
  <c r="AC20" i="29"/>
  <c r="AD20" s="1"/>
  <c r="T20" i="52"/>
  <c r="M20" i="26" s="1"/>
  <c r="O20" i="52"/>
  <c r="Q20" s="1"/>
  <c r="Q24" i="44"/>
  <c r="T21" i="53"/>
  <c r="O21"/>
  <c r="S21"/>
  <c r="N21" i="24" s="1"/>
  <c r="W21" i="53"/>
  <c r="N21" i="29" s="1"/>
  <c r="V21" i="53"/>
  <c r="N21" i="28" s="1"/>
  <c r="U21" i="53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6"/>
  <c r="N21" i="27"/>
  <c r="AG16" i="29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4"/>
  <c r="AD21" s="1"/>
  <c r="AC21" i="29"/>
  <c r="AD21" s="1"/>
  <c r="AC21" i="28"/>
  <c r="AD21" s="1"/>
  <c r="AC21" i="27"/>
  <c r="AD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1" i="26"/>
  <c r="AD21" s="1"/>
  <c r="AC22" i="24"/>
  <c r="AD22" s="1"/>
  <c r="AC22" i="28"/>
  <c r="AD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G24" i="44" l="1"/>
  <c r="J23"/>
  <c r="AC23" i="27"/>
  <c r="AD23" s="1"/>
  <c r="AC22" i="26"/>
  <c r="AD22" s="1"/>
  <c r="O20" i="61"/>
  <c r="AC23" i="24"/>
  <c r="AD23" s="1"/>
  <c r="AC23" i="29"/>
  <c r="AD23" s="1"/>
  <c r="AC23" i="28"/>
  <c r="AD23" s="1"/>
  <c r="Q27" i="44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H25" i="44" s="1"/>
  <c r="O22" i="14"/>
  <c r="Q23"/>
  <c r="AO21"/>
  <c r="E21" i="62" s="1"/>
  <c r="J24" i="44" l="1"/>
  <c r="AC24" i="24"/>
  <c r="AD24" s="1"/>
  <c r="AC24" i="28"/>
  <c r="AD24" s="1"/>
  <c r="AC24" i="29"/>
  <c r="AD24" s="1"/>
  <c r="AC24" i="27"/>
  <c r="AD24" s="1"/>
  <c r="AC23" i="26"/>
  <c r="AD23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H26" i="44"/>
  <c r="AC24" i="26"/>
  <c r="AD24" s="1"/>
  <c r="AC25" i="24"/>
  <c r="AD25" s="1"/>
  <c r="AC25" i="27"/>
  <c r="AD25" s="1"/>
  <c r="G26" i="44"/>
  <c r="J26" s="1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K26" i="38"/>
  <c r="M26" s="1"/>
  <c r="AE31" i="44"/>
  <c r="C27" i="53"/>
  <c r="Q25"/>
  <c r="C27" i="52"/>
  <c r="P31" i="44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8"/>
  <c r="AD26" s="1"/>
  <c r="AC26" i="29"/>
  <c r="AD26" s="1"/>
  <c r="AC26" i="24"/>
  <c r="AD26" s="1"/>
  <c r="AC25" i="26"/>
  <c r="AD25" s="1"/>
  <c r="AC26" i="27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C27" i="29"/>
  <c r="AD27" s="1"/>
  <c r="AC27" i="27"/>
  <c r="AD27" s="1"/>
  <c r="AC27" i="28"/>
  <c r="AD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N28" i="29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K28" i="38"/>
  <c r="M28" s="1"/>
  <c r="AG23" i="26"/>
  <c r="AG23" i="28"/>
  <c r="Q27" i="53"/>
  <c r="AE33" i="44"/>
  <c r="C29" i="53"/>
  <c r="P33" i="44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C28" i="29"/>
  <c r="AD28" s="1"/>
  <c r="AC28" i="24"/>
  <c r="AD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8"/>
  <c r="AD29" s="1"/>
  <c r="AC29" i="29"/>
  <c r="AD29" s="1"/>
  <c r="AC28" i="26"/>
  <c r="AD28" s="1"/>
  <c r="AC29" i="24"/>
  <c r="AD29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C30" i="24"/>
  <c r="AD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C30" i="26"/>
  <c r="AD30" s="1"/>
  <c r="AC31" i="29"/>
  <c r="AD31" s="1"/>
  <c r="AC31" i="28"/>
  <c r="AD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C32" i="24"/>
  <c r="AD32" s="1"/>
  <c r="AC31" i="26"/>
  <c r="AD31" s="1"/>
  <c r="Q36" i="44"/>
  <c r="T33" i="53"/>
  <c r="N33" i="26" s="1"/>
  <c r="O33" i="53"/>
  <c r="S33"/>
  <c r="N33" i="24" s="1"/>
  <c r="W33" i="53"/>
  <c r="N33" i="29" s="1"/>
  <c r="V33" i="5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C33" i="27"/>
  <c r="AD33" s="1"/>
  <c r="AC33" i="24"/>
  <c r="AD33" s="1"/>
  <c r="AC32" i="26"/>
  <c r="AD32" s="1"/>
  <c r="AC33" i="29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9" l="1"/>
  <c r="AD34" s="1"/>
  <c r="AC34" i="27"/>
  <c r="AD34" s="1"/>
  <c r="AC34" i="28"/>
  <c r="AD34" s="1"/>
  <c r="AC34" i="24"/>
  <c r="AD34" s="1"/>
  <c r="AC33" i="26"/>
  <c r="AD33" s="1"/>
  <c r="G35" i="44"/>
  <c r="Q38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AE40" i="44"/>
  <c r="C36" i="53"/>
  <c r="Q34"/>
  <c r="AG30" i="28"/>
  <c r="AG30" i="29"/>
  <c r="C36" i="52"/>
  <c r="P40" i="44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9"/>
  <c r="AD35" s="1"/>
  <c r="AC35" i="27"/>
  <c r="AD35" s="1"/>
  <c r="AC35" i="24"/>
  <c r="AD35" s="1"/>
  <c r="AC34" i="26"/>
  <c r="AD34" s="1"/>
  <c r="AC35" i="28"/>
  <c r="AD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AG30" i="24"/>
  <c r="K36" i="38"/>
  <c r="M36" s="1"/>
  <c r="Q35" i="53"/>
  <c r="C37"/>
  <c r="AE41" i="44"/>
  <c r="P4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J36"/>
  <c r="V33" i="61"/>
  <c r="AC36" i="28"/>
  <c r="AD36" s="1"/>
  <c r="AC35" i="26"/>
  <c r="AD35" s="1"/>
  <c r="AC36" i="27"/>
  <c r="AD36" s="1"/>
  <c r="AC36" i="29"/>
  <c r="AD36" s="1"/>
  <c r="AC36" i="24"/>
  <c r="AD36" s="1"/>
  <c r="T36" i="52"/>
  <c r="M36" i="26" s="1"/>
  <c r="O36" i="52"/>
  <c r="Q36" s="1"/>
  <c r="G37" i="44"/>
  <c r="T37" i="53"/>
  <c r="N37" i="26" s="1"/>
  <c r="O37" i="53"/>
  <c r="S37"/>
  <c r="N37" i="24" s="1"/>
  <c r="W37" i="53"/>
  <c r="V37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AG32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AC37" i="28"/>
  <c r="AD37" s="1"/>
  <c r="AC37" i="29"/>
  <c r="AD37" s="1"/>
  <c r="AC37" i="27"/>
  <c r="AD37" s="1"/>
  <c r="AC36" i="26"/>
  <c r="AD36" s="1"/>
  <c r="G38" i="44"/>
  <c r="AC37" i="24"/>
  <c r="AD37" s="1"/>
  <c r="V38" i="53"/>
  <c r="N38" i="28" s="1"/>
  <c r="U38" i="53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AG32" i="26"/>
  <c r="K38" i="38"/>
  <c r="M38" s="1"/>
  <c r="C39" i="53"/>
  <c r="AE43" i="44"/>
  <c r="Q37" i="53"/>
  <c r="C39" i="52"/>
  <c r="P43" i="44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AC38" i="28"/>
  <c r="AD38" s="1"/>
  <c r="AC38" i="29"/>
  <c r="AD38" s="1"/>
  <c r="AC38" i="27"/>
  <c r="AD38" s="1"/>
  <c r="G39" i="44"/>
  <c r="AO36" i="14"/>
  <c r="E36" i="62" s="1"/>
  <c r="G36" s="1"/>
  <c r="AC37" i="26"/>
  <c r="AD37" s="1"/>
  <c r="AC38" i="24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AG34" i="28"/>
  <c r="K39" i="38"/>
  <c r="M39" s="1"/>
  <c r="C40" i="53"/>
  <c r="AE44" i="44"/>
  <c r="Q38" i="53"/>
  <c r="C40" i="52"/>
  <c r="P44" i="44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9" i="27"/>
  <c r="AD39" s="1"/>
  <c r="AC38" i="26"/>
  <c r="AD38" s="1"/>
  <c r="AC39" i="24"/>
  <c r="AD39" s="1"/>
  <c r="AC39" i="29"/>
  <c r="AD39" s="1"/>
  <c r="AC39" i="28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AG34" i="29"/>
  <c r="K40" i="38"/>
  <c r="M40" s="1"/>
  <c r="C41" i="53"/>
  <c r="AE45" i="44"/>
  <c r="Q39" i="53"/>
  <c r="P45" i="44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7"/>
  <c r="AD40" s="1"/>
  <c r="AC40" i="29"/>
  <c r="AD40" s="1"/>
  <c r="AC40" i="28"/>
  <c r="AD40" s="1"/>
  <c r="AC40" i="24"/>
  <c r="AD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C40" i="26"/>
  <c r="AD40" s="1"/>
  <c r="AC41" i="29"/>
  <c r="AD41" s="1"/>
  <c r="AC41" i="27"/>
  <c r="AD41" s="1"/>
  <c r="AC41" i="28"/>
  <c r="AD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AG36" i="24"/>
  <c r="K42" i="38"/>
  <c r="M42" s="1"/>
  <c r="C43" i="53"/>
  <c r="AE47" i="44"/>
  <c r="Q41" i="53"/>
  <c r="C43" i="52"/>
  <c r="P47" i="44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C42" i="28"/>
  <c r="AD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2" i="26"/>
  <c r="AD42" s="1"/>
  <c r="AC43" i="28"/>
  <c r="AD43" s="1"/>
  <c r="AC43" i="24"/>
  <c r="AD43" s="1"/>
  <c r="T43" i="52"/>
  <c r="M43" i="26" s="1"/>
  <c r="O43" i="52"/>
  <c r="Q43" s="1"/>
  <c r="V44" i="53"/>
  <c r="U44"/>
  <c r="T44"/>
  <c r="N44" i="26" s="1"/>
  <c r="O44" i="53"/>
  <c r="S44"/>
  <c r="W44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24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7"/>
  <c r="AD44" s="1"/>
  <c r="AC44" i="28"/>
  <c r="AD44" s="1"/>
  <c r="AC43" i="26"/>
  <c r="AD43" s="1"/>
  <c r="AC44" i="24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C45" i="28"/>
  <c r="AD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N46" i="27" s="1"/>
  <c r="T46" i="53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AG41" i="28"/>
  <c r="K46" i="38"/>
  <c r="M46" s="1"/>
  <c r="C47" i="53"/>
  <c r="AE51" i="44"/>
  <c r="Q45" i="53"/>
  <c r="C47" i="52"/>
  <c r="P51" i="44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J46" i="44"/>
  <c r="AC46" i="24"/>
  <c r="AD46" s="1"/>
  <c r="AC46" i="27"/>
  <c r="AD46" s="1"/>
  <c r="AC46" i="28"/>
  <c r="AD46" s="1"/>
  <c r="AC46" i="29"/>
  <c r="AD46" s="1"/>
  <c r="AC45" i="26"/>
  <c r="AD45" s="1"/>
  <c r="Q50" i="44"/>
  <c r="T46" i="52"/>
  <c r="M46" i="26" s="1"/>
  <c r="O46" i="52"/>
  <c r="Q46" s="1"/>
  <c r="T47" i="53"/>
  <c r="N47" i="26" s="1"/>
  <c r="O47" i="53"/>
  <c r="S47"/>
  <c r="W47"/>
  <c r="V47"/>
  <c r="N47" i="28" s="1"/>
  <c r="U47" i="53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8"/>
  <c r="AD47" s="1"/>
  <c r="AC47" i="27"/>
  <c r="AD47" s="1"/>
  <c r="AC47" i="24"/>
  <c r="AD47" s="1"/>
  <c r="AC47" i="29"/>
  <c r="AD47" s="1"/>
  <c r="AC46" i="26"/>
  <c r="AD46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AF51"/>
  <c r="AG43" i="2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G42" i="24"/>
  <c r="AP49" i="44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C48" i="24"/>
  <c r="AD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4"/>
  <c r="AD49" s="1"/>
  <c r="AC49" i="27"/>
  <c r="AD49" s="1"/>
  <c r="AC48" i="26"/>
  <c r="AD48" s="1"/>
  <c r="AC49" i="29"/>
  <c r="AD49" s="1"/>
  <c r="AC49" i="28"/>
  <c r="AD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50" i="28"/>
  <c r="AD50" s="1"/>
  <c r="AC49" i="26"/>
  <c r="AD49" s="1"/>
  <c r="AC50" i="24"/>
  <c r="AD50" s="1"/>
  <c r="T50" i="52"/>
  <c r="M50" i="26" s="1"/>
  <c r="O50" i="52"/>
  <c r="Q50" s="1"/>
  <c r="Q54" i="44"/>
  <c r="T51" i="53"/>
  <c r="N51" i="26" s="1"/>
  <c r="O51" i="53"/>
  <c r="S51"/>
  <c r="W51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J51" i="44"/>
  <c r="AC51" i="28"/>
  <c r="AD51" s="1"/>
  <c r="AC51" i="24"/>
  <c r="AD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9"/>
  <c r="AD52" s="1"/>
  <c r="AC51" i="26"/>
  <c r="AD51" s="1"/>
  <c r="AC52" i="28"/>
  <c r="AD52" s="1"/>
  <c r="AC52" i="24"/>
  <c r="AD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AG48"/>
  <c r="AG48" i="30"/>
  <c r="K53" i="38"/>
  <c r="M53" s="1"/>
  <c r="Q52" i="53"/>
  <c r="C54"/>
  <c r="AE58" i="44"/>
  <c r="P58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J53" i="44"/>
  <c r="AC52" i="26"/>
  <c r="AD52" s="1"/>
  <c r="Q57" i="44"/>
  <c r="V54" i="53"/>
  <c r="U54"/>
  <c r="N54" i="27" s="1"/>
  <c r="T54" i="53"/>
  <c r="O54"/>
  <c r="S54"/>
  <c r="W54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G55" i="44" s="1"/>
  <c r="R52" i="14"/>
  <c r="V52"/>
  <c r="AQ52" s="1"/>
  <c r="E52" i="63" s="1"/>
  <c r="O52" i="14"/>
  <c r="B55" i="44"/>
  <c r="A55"/>
  <c r="H52" i="14"/>
  <c r="D54" i="44"/>
  <c r="N54" i="24"/>
  <c r="AF57" i="44"/>
  <c r="N54" i="26"/>
  <c r="N54" i="28"/>
  <c r="AG48" i="26"/>
  <c r="AG48" i="28"/>
  <c r="K54" i="38"/>
  <c r="M54" s="1"/>
  <c r="C55" i="53"/>
  <c r="AE59" i="44"/>
  <c r="Q53" i="53"/>
  <c r="C55" i="52"/>
  <c r="P59" i="44"/>
  <c r="J54"/>
  <c r="AG47" i="24"/>
  <c r="AO53" i="44"/>
  <c r="AT53" s="1"/>
  <c r="Y54"/>
  <c r="AB54" s="1"/>
  <c r="AG48" i="24"/>
  <c r="AV58" i="44"/>
  <c r="AP55"/>
  <c r="AM52" i="14"/>
  <c r="E52" i="61" s="1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8"/>
  <c r="AD54" s="1"/>
  <c r="AC54" i="29"/>
  <c r="AD54" s="1"/>
  <c r="AC53" i="26"/>
  <c r="AD53" s="1"/>
  <c r="AC54" i="24"/>
  <c r="AD54" s="1"/>
  <c r="T54" i="52"/>
  <c r="M54" i="26" s="1"/>
  <c r="O54" i="52"/>
  <c r="Q54" s="1"/>
  <c r="T55" i="53"/>
  <c r="O55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C55" i="29"/>
  <c r="AD55" s="1"/>
  <c r="AC55" i="24"/>
  <c r="AD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K56" i="38"/>
  <c r="M56" s="1"/>
  <c r="C57" i="53"/>
  <c r="AE61" i="44"/>
  <c r="Q55" i="53"/>
  <c r="P61" i="44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4"/>
  <c r="AD56" s="1"/>
  <c r="AC56" i="28"/>
  <c r="AD56" s="1"/>
  <c r="AC55" i="26"/>
  <c r="AD55" s="1"/>
  <c r="AC56" i="29"/>
  <c r="AD56" s="1"/>
  <c r="T57" i="53"/>
  <c r="O57"/>
  <c r="S57"/>
  <c r="N57" i="24" s="1"/>
  <c r="W57" i="53"/>
  <c r="N57" i="29" s="1"/>
  <c r="V57" i="53"/>
  <c r="N57" i="28" s="1"/>
  <c r="U57" i="53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6"/>
  <c r="K57" i="38"/>
  <c r="M57" s="1"/>
  <c r="C58" i="53"/>
  <c r="AE62" i="44"/>
  <c r="Q56" i="53"/>
  <c r="P62" i="44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C57" i="28"/>
  <c r="AD57" s="1"/>
  <c r="AC56" i="26"/>
  <c r="AD56" s="1"/>
  <c r="AC57" i="29"/>
  <c r="AD57" s="1"/>
  <c r="AC57" i="27"/>
  <c r="AD57" s="1"/>
  <c r="Q61" i="44"/>
  <c r="V58" i="53"/>
  <c r="U58"/>
  <c r="N58" i="27" s="1"/>
  <c r="T58" i="53"/>
  <c r="N58" i="26" s="1"/>
  <c r="O58" i="53"/>
  <c r="S58"/>
  <c r="W58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7" i="26"/>
  <c r="AD57" s="1"/>
  <c r="AC58" i="27"/>
  <c r="AD58" s="1"/>
  <c r="AC58" i="24"/>
  <c r="AD58" s="1"/>
  <c r="AC58" i="29"/>
  <c r="AD58" s="1"/>
  <c r="AC58" i="28"/>
  <c r="AD58" s="1"/>
  <c r="T58" i="52"/>
  <c r="M58" i="26" s="1"/>
  <c r="O58" i="52"/>
  <c r="Q58" s="1"/>
  <c r="Q62" i="44"/>
  <c r="T59" i="53"/>
  <c r="N59" i="26" s="1"/>
  <c r="O59" i="53"/>
  <c r="S59"/>
  <c r="N59" i="24" s="1"/>
  <c r="W59" i="53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AR55" i="14"/>
  <c r="K59" i="38"/>
  <c r="M59" s="1"/>
  <c r="Q58" i="53"/>
  <c r="C60"/>
  <c r="AE64" i="44"/>
  <c r="C60" i="52"/>
  <c r="P64" i="44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8" i="26"/>
  <c r="AD58" s="1"/>
  <c r="AC59" i="24"/>
  <c r="AD59" s="1"/>
  <c r="AC59" i="28"/>
  <c r="AD59" s="1"/>
  <c r="H60" i="44"/>
  <c r="V60" i="53"/>
  <c r="U60"/>
  <c r="T60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AE65" i="44"/>
  <c r="Q59" i="53"/>
  <c r="P65" i="44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C60" i="29"/>
  <c r="AD60" s="1"/>
  <c r="H61" i="44"/>
  <c r="AC59" i="26"/>
  <c r="AD59" s="1"/>
  <c r="AC60" i="27"/>
  <c r="AD60" s="1"/>
  <c r="AC60" i="24"/>
  <c r="AD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AG56" i="28"/>
  <c r="K61" i="38"/>
  <c r="M61" s="1"/>
  <c r="C62" i="53"/>
  <c r="AE66" i="44"/>
  <c r="Q60" i="53"/>
  <c r="P66" i="44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C61" i="29"/>
  <c r="AD61" s="1"/>
  <c r="AC60" i="26"/>
  <c r="AD60" s="1"/>
  <c r="AC61" i="27"/>
  <c r="AD61" s="1"/>
  <c r="AC61" i="24"/>
  <c r="AD61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C62" i="28"/>
  <c r="AD62" s="1"/>
  <c r="AC61" i="26"/>
  <c r="AD61" s="1"/>
  <c r="AC62" i="29"/>
  <c r="AD62" s="1"/>
  <c r="G63" i="44"/>
  <c r="Q66"/>
  <c r="T63" i="53"/>
  <c r="N63" i="26" s="1"/>
  <c r="O63" i="53"/>
  <c r="S63"/>
  <c r="N63" i="24" s="1"/>
  <c r="W63" i="5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2" i="26"/>
  <c r="AD62" s="1"/>
  <c r="AC63" i="28"/>
  <c r="AD63" s="1"/>
  <c r="AC63" i="24"/>
  <c r="AD63" s="1"/>
  <c r="J63" i="44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N64" i="29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AG59" i="30"/>
  <c r="K64" i="38"/>
  <c r="M64" s="1"/>
  <c r="AG59" i="28"/>
  <c r="C65" i="53"/>
  <c r="AE69" i="44"/>
  <c r="Q63" i="53"/>
  <c r="P69" i="44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C64" i="27"/>
  <c r="AD64" s="1"/>
  <c r="G61" i="61"/>
  <c r="O61" s="1"/>
  <c r="AC64" i="28"/>
  <c r="AD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C65" i="27"/>
  <c r="AD65" s="1"/>
  <c r="AC64" i="26"/>
  <c r="AD64" s="1"/>
  <c r="AC65" i="28"/>
  <c r="AD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AG61" i="28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8" l="1"/>
  <c r="AD66" s="1"/>
  <c r="J66" i="44"/>
  <c r="AC66" i="24"/>
  <c r="AD66" s="1"/>
  <c r="AC66" i="29"/>
  <c r="AD66" s="1"/>
  <c r="AC66" i="27"/>
  <c r="AD66" s="1"/>
  <c r="AC65" i="26"/>
  <c r="AD65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G68" i="44" l="1"/>
  <c r="J67"/>
  <c r="AC67" i="24"/>
  <c r="AD67" s="1"/>
  <c r="AC67" i="29"/>
  <c r="AD67" s="1"/>
  <c r="AC66" i="26"/>
  <c r="AD66" s="1"/>
  <c r="AC67" i="27"/>
  <c r="AD67" s="1"/>
  <c r="AC67" i="28"/>
  <c r="AD67" s="1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4"/>
  <c r="AG62" i="29"/>
  <c r="K68" i="38"/>
  <c r="M68" s="1"/>
  <c r="C69" i="53"/>
  <c r="AE73" i="44"/>
  <c r="Q67" i="53"/>
  <c r="P73" i="44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AC68" i="28"/>
  <c r="AD68" s="1"/>
  <c r="AC68" i="29"/>
  <c r="AD68" s="1"/>
  <c r="AC67" i="26"/>
  <c r="AD67" s="1"/>
  <c r="AC68" i="27"/>
  <c r="AD68" s="1"/>
  <c r="H69" i="44"/>
  <c r="AC68" i="24"/>
  <c r="AD68" s="1"/>
  <c r="Q72" i="44"/>
  <c r="T69" i="53"/>
  <c r="N69" i="26" s="1"/>
  <c r="O69" i="53"/>
  <c r="S69"/>
  <c r="N69" i="24" s="1"/>
  <c r="W69" i="53"/>
  <c r="V69"/>
  <c r="U69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8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7"/>
  <c r="AD69" s="1"/>
  <c r="AC69" i="29"/>
  <c r="AD69" s="1"/>
  <c r="G70" i="44"/>
  <c r="AC69" i="28"/>
  <c r="AD69" s="1"/>
  <c r="AC68" i="26"/>
  <c r="AD68" s="1"/>
  <c r="AC69" i="24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C70" i="28"/>
  <c r="AD70" s="1"/>
  <c r="AC70" i="29"/>
  <c r="AD70" s="1"/>
  <c r="AC70" i="27"/>
  <c r="AD70" s="1"/>
  <c r="AC69" i="26"/>
  <c r="AD69" s="1"/>
  <c r="T71" i="53"/>
  <c r="O71"/>
  <c r="S71"/>
  <c r="N71" i="24" s="1"/>
  <c r="W71" i="53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AE76" i="44"/>
  <c r="Q70" i="53"/>
  <c r="C72" i="52"/>
  <c r="P76" i="44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0" i="26"/>
  <c r="AD70" s="1"/>
  <c r="AC71" i="28"/>
  <c r="AD71" s="1"/>
  <c r="AC71" i="24"/>
  <c r="AD71" s="1"/>
  <c r="O68" i="62"/>
  <c r="AC71" i="29"/>
  <c r="AD71" s="1"/>
  <c r="AC71" i="27"/>
  <c r="AD71" s="1"/>
  <c r="Q75" i="44"/>
  <c r="T71" i="52"/>
  <c r="M71" i="26" s="1"/>
  <c r="O71" i="52"/>
  <c r="Q71" s="1"/>
  <c r="V72" i="53"/>
  <c r="U72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AG67" i="26"/>
  <c r="AG67" i="24"/>
  <c r="AG67" i="29"/>
  <c r="K72" i="38"/>
  <c r="M72" s="1"/>
  <c r="C73" i="53"/>
  <c r="AE77" i="44"/>
  <c r="Q71" i="53"/>
  <c r="P77" i="44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J72" i="44"/>
  <c r="AC71" i="26"/>
  <c r="AD71" s="1"/>
  <c r="AC72" i="28"/>
  <c r="AD72" s="1"/>
  <c r="AC72" i="24"/>
  <c r="AD72" s="1"/>
  <c r="AC72" i="29"/>
  <c r="AD72" s="1"/>
  <c r="AC72" i="27"/>
  <c r="AD72" s="1"/>
  <c r="T72" i="52"/>
  <c r="M72" i="26" s="1"/>
  <c r="O72" i="52"/>
  <c r="Q72" s="1"/>
  <c r="V68" i="63"/>
  <c r="Q76" i="44"/>
  <c r="T73" i="53"/>
  <c r="N73" i="26" s="1"/>
  <c r="O73" i="53"/>
  <c r="S73"/>
  <c r="W7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AE78" i="44"/>
  <c r="P78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9"/>
  <c r="AD73" s="1"/>
  <c r="AC73" i="28"/>
  <c r="AD73" s="1"/>
  <c r="AC72" i="26"/>
  <c r="AD72" s="1"/>
  <c r="AC73" i="24"/>
  <c r="AD73" s="1"/>
  <c r="AC73" i="27"/>
  <c r="AD73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R72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J74" s="1"/>
  <c r="Y74"/>
  <c r="AB74" s="1"/>
  <c r="AG68" i="24"/>
  <c r="AV78" i="44"/>
  <c r="AR70" i="14"/>
  <c r="AP75" i="44"/>
  <c r="AQ72" i="14"/>
  <c r="E72" i="63" s="1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4" i="27"/>
  <c r="AD74" s="1"/>
  <c r="AC74" i="24"/>
  <c r="AD74" s="1"/>
  <c r="AC73" i="26"/>
  <c r="AD73" s="1"/>
  <c r="AC74" i="29"/>
  <c r="AD74" s="1"/>
  <c r="T74" i="52"/>
  <c r="M74" i="26" s="1"/>
  <c r="O74" i="52"/>
  <c r="Q74" s="1"/>
  <c r="T75" i="53"/>
  <c r="O75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H76" i="44"/>
  <c r="AC75" i="24"/>
  <c r="AD75" s="1"/>
  <c r="AC74" i="26"/>
  <c r="AD74" s="1"/>
  <c r="AC75" i="29"/>
  <c r="AD75" s="1"/>
  <c r="J75" i="44"/>
  <c r="T75" i="52"/>
  <c r="M75" i="26" s="1"/>
  <c r="O75" i="52"/>
  <c r="Q75" s="1"/>
  <c r="V76" i="53"/>
  <c r="N76" i="28" s="1"/>
  <c r="U76" i="53"/>
  <c r="T76"/>
  <c r="N76" i="26" s="1"/>
  <c r="O76" i="53"/>
  <c r="S76"/>
  <c r="N76" i="24" s="1"/>
  <c r="W76" i="53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AF79"/>
  <c r="N76" i="29"/>
  <c r="N76" i="27"/>
  <c r="K76" i="38"/>
  <c r="M76" s="1"/>
  <c r="C77" i="53"/>
  <c r="AE81" i="44"/>
  <c r="Q75" i="53"/>
  <c r="P81" i="44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5" i="26"/>
  <c r="AD75" s="1"/>
  <c r="AC76" i="28"/>
  <c r="AD76" s="1"/>
  <c r="AC76" i="29"/>
  <c r="AD76" s="1"/>
  <c r="AC76" i="24"/>
  <c r="AD76" s="1"/>
  <c r="AC76" i="27"/>
  <c r="AD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4"/>
  <c r="AD77" s="1"/>
  <c r="AC77" i="29"/>
  <c r="AD77" s="1"/>
  <c r="AC77" i="28"/>
  <c r="AD77" s="1"/>
  <c r="AC77" i="27"/>
  <c r="AD77" s="1"/>
  <c r="AC76" i="26"/>
  <c r="AD76" s="1"/>
  <c r="V78" i="53"/>
  <c r="N78" i="28" s="1"/>
  <c r="U78" i="53"/>
  <c r="T78"/>
  <c r="O78"/>
  <c r="S78"/>
  <c r="N78" i="24" s="1"/>
  <c r="W78" i="53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AF81"/>
  <c r="N78" i="26"/>
  <c r="N78" i="27"/>
  <c r="K78" i="38"/>
  <c r="M78" s="1"/>
  <c r="C79" i="53"/>
  <c r="AE83" i="44"/>
  <c r="Q77" i="53"/>
  <c r="C79" i="52"/>
  <c r="P83" i="44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8" i="27"/>
  <c r="AD78" s="1"/>
  <c r="AC78" i="29"/>
  <c r="AD78" s="1"/>
  <c r="AC77" i="26"/>
  <c r="AD77" s="1"/>
  <c r="AC78" i="24"/>
  <c r="AD78" s="1"/>
  <c r="AC78" i="28"/>
  <c r="AD78" s="1"/>
  <c r="T79" i="53"/>
  <c r="N79" i="26" s="1"/>
  <c r="O79" i="53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8"/>
  <c r="AD79" s="1"/>
  <c r="AC79" i="27"/>
  <c r="AD79" s="1"/>
  <c r="AC79" i="24"/>
  <c r="AD79" s="1"/>
  <c r="V80" i="53"/>
  <c r="N80" i="28" s="1"/>
  <c r="U80" i="53"/>
  <c r="N80" i="27" s="1"/>
  <c r="T80" i="53"/>
  <c r="N80" i="26" s="1"/>
  <c r="O80" i="53"/>
  <c r="S80"/>
  <c r="N80" i="24" s="1"/>
  <c r="W80" i="53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K80" i="38"/>
  <c r="M80" s="1"/>
  <c r="C81" i="53"/>
  <c r="AE85" i="44"/>
  <c r="Q79" i="53"/>
  <c r="P85" i="44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C80" i="28"/>
  <c r="AD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C81" i="28"/>
  <c r="AD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C82" i="28"/>
  <c r="AD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3" i="28"/>
  <c r="AD83" s="1"/>
  <c r="AC83" i="24"/>
  <c r="AD83" s="1"/>
  <c r="AC83" i="27"/>
  <c r="AD83" s="1"/>
  <c r="AC82" i="26"/>
  <c r="AD82" s="1"/>
  <c r="AC83" i="29"/>
  <c r="AD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C84" i="24"/>
  <c r="AD84" s="1"/>
  <c r="AC84" i="29"/>
  <c r="AD84" s="1"/>
  <c r="AC84" i="27"/>
  <c r="AD84" s="1"/>
  <c r="AC83" i="26"/>
  <c r="AD83" s="1"/>
  <c r="G85" i="44"/>
  <c r="W82" i="14"/>
  <c r="Q88" i="44"/>
  <c r="T85" i="53"/>
  <c r="O85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K85" i="38"/>
  <c r="M85" s="1"/>
  <c r="Q84" i="53"/>
  <c r="C86"/>
  <c r="AE90" i="44"/>
  <c r="P90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C85" i="24"/>
  <c r="AD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9"/>
  <c r="AD86" s="1"/>
  <c r="AC86" i="24"/>
  <c r="AD86" s="1"/>
  <c r="AC86" i="28"/>
  <c r="AD86" s="1"/>
  <c r="AC85" i="26"/>
  <c r="AD85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C86" i="26"/>
  <c r="AD86" s="1"/>
  <c r="AC87" i="28"/>
  <c r="AD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9" l="1"/>
  <c r="AD88" s="1"/>
  <c r="AC87" i="26"/>
  <c r="AD87" s="1"/>
  <c r="AC88" i="27"/>
  <c r="AD88" s="1"/>
  <c r="H89" i="44"/>
  <c r="AC88" i="28"/>
  <c r="AD88" s="1"/>
  <c r="AC88" i="24"/>
  <c r="AD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8"/>
  <c r="AG84" i="29"/>
  <c r="AG84" i="27"/>
  <c r="K89" i="38"/>
  <c r="M89" s="1"/>
  <c r="C90" i="53"/>
  <c r="AE94" i="44"/>
  <c r="Q88" i="53"/>
  <c r="P94" i="44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9"/>
  <c r="AD89" s="1"/>
  <c r="AC89" i="24"/>
  <c r="AD89" s="1"/>
  <c r="AC89" i="28"/>
  <c r="AD89" s="1"/>
  <c r="AC89" i="27"/>
  <c r="AD89" s="1"/>
  <c r="AC88" i="26"/>
  <c r="AD88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90" i="29"/>
  <c r="AD90" s="1"/>
  <c r="AC90" i="27"/>
  <c r="AD90" s="1"/>
  <c r="AC90" i="24"/>
  <c r="AD90" s="1"/>
  <c r="AC90" i="28"/>
  <c r="AD90" s="1"/>
  <c r="AC89" i="26"/>
  <c r="AD89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4" i="24"/>
  <c r="AG86" i="27"/>
  <c r="AG86" i="28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C91" i="24"/>
  <c r="AD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W92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AG87" i="24"/>
  <c r="AG86" i="26"/>
  <c r="AG86" i="29"/>
  <c r="AG87"/>
  <c r="AG87" i="28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C92" i="27"/>
  <c r="AD92" s="1"/>
  <c r="AC92" i="29"/>
  <c r="AD92" s="1"/>
  <c r="AC92" i="24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AG88" i="28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8"/>
  <c r="AD93" s="1"/>
  <c r="AC93" i="29"/>
  <c r="AD93" s="1"/>
  <c r="AC93" i="27"/>
  <c r="AD93" s="1"/>
  <c r="AC92" i="26"/>
  <c r="AD92" s="1"/>
  <c r="AC93" i="24"/>
  <c r="AD93" s="1"/>
  <c r="Q97" i="44"/>
  <c r="V94" i="53"/>
  <c r="N94" i="28" s="1"/>
  <c r="U94" i="53"/>
  <c r="N94" i="27" s="1"/>
  <c r="T94" i="53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AG88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C94" i="27"/>
  <c r="AD94" s="1"/>
  <c r="AC94" i="24"/>
  <c r="AD94" s="1"/>
  <c r="AC93" i="26"/>
  <c r="AD93" s="1"/>
  <c r="AC94" i="29"/>
  <c r="AD94" s="1"/>
  <c r="O90" i="6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U95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8"/>
  <c r="AD95" s="1"/>
  <c r="AC95" i="24"/>
  <c r="AD95" s="1"/>
  <c r="AC95" i="29"/>
  <c r="AD95" s="1"/>
  <c r="AC95" i="27"/>
  <c r="AD95" s="1"/>
  <c r="AC94" i="26"/>
  <c r="AD94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J96" s="1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O91" i="63"/>
  <c r="G97" i="44"/>
  <c r="AC96" i="29"/>
  <c r="AD96" s="1"/>
  <c r="AC96" i="27"/>
  <c r="AD96" s="1"/>
  <c r="AC95" i="26"/>
  <c r="AD95" s="1"/>
  <c r="AC96" i="24"/>
  <c r="AD96" s="1"/>
  <c r="AC96" i="28"/>
  <c r="AD96" s="1"/>
  <c r="Q100" i="44"/>
  <c r="T97" i="53"/>
  <c r="N97" i="26" s="1"/>
  <c r="O97" i="53"/>
  <c r="S97"/>
  <c r="N97" i="24" s="1"/>
  <c r="W97" i="53"/>
  <c r="V97"/>
  <c r="N97" i="28" s="1"/>
  <c r="U97" i="53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AC97" i="24"/>
  <c r="AD97" s="1"/>
  <c r="AC97" i="29"/>
  <c r="AD97" s="1"/>
  <c r="AC97" i="27"/>
  <c r="AD97" s="1"/>
  <c r="AC96" i="26"/>
  <c r="AD96" s="1"/>
  <c r="V92" i="63"/>
  <c r="AC97" i="28"/>
  <c r="AD97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AC98" i="27"/>
  <c r="AD98" s="1"/>
  <c r="AC98" i="29"/>
  <c r="AD98" s="1"/>
  <c r="N98" i="26"/>
  <c r="AC98" i="24"/>
  <c r="AD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J100" i="44"/>
  <c r="AO99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G101"/>
  <c r="G102" s="1"/>
  <c r="V96" i="63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<sst xmlns="http://schemas.openxmlformats.org/spreadsheetml/2006/main" count="7847" uniqueCount="493">
  <si>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</si>
  <si>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</si>
  <si>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</si>
  <si>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</si>
  <si>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</si>
  <si>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</si>
  <si>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</si>
  <si>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</si>
  <si>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</si>
  <si>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</si>
  <si>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</si>
  <si>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</si>
  <si>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</si>
  <si>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</si>
  <si>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</si>
  <si>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</si>
  <si>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</si>
  <si>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</si>
  <si>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</si>
  <si>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</si>
  <si>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</si>
  <si>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</si>
  <si>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</si>
  <si>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</si>
  <si>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</si>
  <si>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</si>
  <si>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</si>
  <si>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</si>
  <si>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</si>
  <si>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</si>
  <si>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</si>
  <si>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</si>
  <si>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</si>
  <si>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</si>
  <si>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</si>
  <si>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</si>
  <si>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</si>
  <si>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</si>
  <si>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</si>
  <si>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</si>
  <si>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</si>
  <si>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</si>
  <si>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</si>
  <si>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</si>
  <si>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</si>
  <si>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</si>
  <si>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</si>
  <si>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</si>
  <si>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</si>
  <si>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</si>
  <si>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</si>
  <si>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</si>
  <si>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</si>
  <si>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</si>
  <si>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</si>
  <si>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</si>
  <si>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</si>
  <si>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</si>
  <si>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</si>
  <si>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</si>
  <si>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</si>
  <si>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</si>
  <si>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</si>
  <si>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</si>
  <si>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</si>
  <si>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</si>
  <si>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</si>
  <si>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</si>
  <si>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</si>
  <si>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</si>
  <si>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</si>
  <si>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</si>
  <si>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</si>
  <si>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</si>
  <si>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</si>
  <si>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</si>
  <si>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</si>
  <si>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</si>
  <si>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</si>
  <si>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</si>
  <si>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</si>
  <si>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</si>
  <si>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</si>
  <si>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</si>
  <si>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</si>
  <si>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</si>
  <si>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</si>
  <si>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</si>
  <si>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</si>
  <si>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</si>
  <si>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</si>
  <si>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</si>
  <si>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</si>
  <si>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</si>
  <si>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</si>
  <si>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</si>
  <si>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</si>
  <si>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</si>
  <si>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</si>
  <si>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</si>
  <si>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</si>
  <si>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</si>
  <si>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</si>
  <si>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</si>
  <si>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</si>
  <si>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</si>
  <si>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</si>
  <si>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</si>
  <si>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</si>
  <si>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</si>
  <si>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</si>
  <si>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</si>
  <si>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</si>
  <si>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</si>
  <si>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</si>
  <si>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</si>
  <si>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</si>
  <si>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</si>
  <si>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</si>
  <si>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</si>
  <si>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</si>
  <si>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</si>
  <si>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</si>
  <si>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</si>
  <si>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</si>
  <si>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</si>
  <si>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</si>
  <si>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</si>
  <si>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</si>
  <si>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</si>
  <si>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</si>
  <si>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</si>
  <si>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</si>
  <si>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</si>
  <si>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</si>
  <si>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</si>
  <si>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</si>
  <si>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</si>
  <si>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</si>
  <si>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</si>
  <si>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</si>
  <si>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</si>
  <si>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</si>
  <si>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</si>
  <si>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</si>
  <si>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</si>
  <si>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</si>
  <si>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</si>
  <si>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</si>
  <si>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</si>
  <si>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</si>
  <si>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</si>
  <si>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</si>
  <si>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</si>
  <si>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</si>
  <si>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</si>
  <si>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</si>
  <si>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</si>
  <si>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</si>
  <si>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</si>
  <si>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</si>
  <si>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</si>
  <si>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</si>
  <si>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</si>
  <si>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</si>
  <si>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</si>
  <si>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</si>
  <si>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</si>
  <si>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</si>
  <si>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</si>
  <si>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</si>
  <si>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</si>
  <si>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</si>
  <si>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</si>
  <si>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</si>
  <si>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</si>
  <si>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</si>
  <si>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</si>
  <si>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</si>
  <si>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</si>
  <si>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</si>
  <si>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</si>
  <si>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</si>
  <si>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</si>
  <si>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</si>
  <si>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</si>
  <si>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</si>
  <si>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</si>
  <si>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</si>
  <si>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</si>
  <si>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</si>
  <si>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</si>
  <si>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</si>
  <si>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</si>
  <si>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</si>
  <si>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</si>
  <si>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</si>
  <si>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</si>
  <si>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</si>
  <si>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</si>
  <si>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</si>
  <si>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</si>
  <si>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</si>
  <si>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</si>
  <si>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</si>
  <si>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</si>
  <si>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</si>
  <si>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</si>
  <si>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</si>
  <si>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</si>
  <si>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</si>
  <si>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</si>
  <si>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</si>
  <si>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</si>
  <si>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</si>
  <si>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</si>
  <si>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</si>
  <si>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</si>
  <si>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</si>
  <si>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</si>
  <si>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</si>
  <si>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</si>
  <si>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</si>
  <si>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</si>
  <si>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</si>
  <si>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</si>
  <si>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</si>
  <si>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</si>
  <si>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</si>
  <si>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</si>
  <si>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</si>
  <si>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</si>
  <si>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</si>
  <si>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</si>
  <si>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</si>
  <si>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</si>
  <si>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</si>
  <si>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</si>
  <si>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</si>
  <si>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</si>
  <si>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</si>
  <si>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</si>
  <si>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</si>
  <si>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</si>
  <si>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</si>
  <si>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</si>
  <si>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</si>
  <si>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</si>
  <si>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</si>
  <si>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</si>
  <si>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</si>
  <si>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</si>
  <si>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</si>
  <si>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</si>
  <si>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</si>
  <si>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</si>
  <si>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</si>
  <si>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</si>
  <si>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</si>
  <si>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</si>
  <si>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</si>
  <si>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</si>
  <si>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</si>
  <si>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</si>
  <si>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</si>
  <si>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</si>
  <si>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</si>
  <si>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</si>
  <si>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</si>
  <si>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</si>
  <si>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</si>
  <si>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</si>
  <si>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</si>
  <si>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</si>
  <si>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</si>
  <si>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</si>
  <si>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</si>
  <si>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</si>
  <si>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</si>
  <si>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</si>
  <si>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</si>
  <si>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</si>
  <si>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</si>
  <si>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</si>
  <si>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</si>
  <si>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</si>
  <si>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</si>
  <si>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</si>
  <si>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</si>
  <si>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</si>
  <si>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</si>
  <si>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</si>
  <si>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</si>
  <si>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</si>
  <si>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</si>
  <si>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</si>
  <si>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</si>
  <si>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</si>
  <si>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</si>
  <si>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</si>
  <si>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</si>
  <si>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</si>
  <si>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</si>
  <si>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</si>
  <si>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</si>
  <si>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</si>
  <si>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</si>
  <si>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</si>
  <si>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</si>
  <si>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</si>
  <si>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</si>
  <si>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</si>
  <si>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</si>
  <si>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</si>
  <si>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</si>
  <si>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</si>
  <si>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</si>
  <si>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</si>
  <si>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</si>
  <si>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</si>
  <si>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</si>
  <si>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</si>
  <si>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</si>
  <si>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</si>
  <si>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</si>
  <si>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</si>
  <si>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</si>
  <si>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</si>
  <si>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</si>
  <si>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</si>
  <si>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</si>
  <si>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</si>
  <si>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</si>
  <si>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</si>
  <si>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</si>
  <si>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</si>
  <si>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</si>
  <si>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</si>
  <si>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</si>
  <si>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</si>
  <si>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</si>
  <si>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</si>
  <si>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</si>
  <si>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</si>
  <si>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</si>
  <si>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</si>
  <si>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</si>
  <si>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</si>
  <si>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</si>
  <si>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</si>
  <si>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</si>
  <si>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</si>
  <si>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</si>
  <si>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</si>
  <si>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</si>
  <si>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</si>
  <si>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</si>
  <si>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</si>
  <si>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</si>
  <si>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</si>
  <si>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</si>
  <si>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</si>
  <si>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</si>
  <si>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</si>
  <si>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</si>
  <si>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</si>
  <si>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</si>
  <si>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</si>
  <si>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</si>
  <si>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</si>
  <si>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</si>
  <si>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</si>
  <si>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</si>
  <si>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</si>
  <si>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</si>
  <si>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</si>
  <si>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</si>
  <si>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</si>
  <si>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</si>
  <si>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</si>
  <si>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</si>
  <si>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</si>
  <si>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</si>
  <si>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</si>
  <si>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</si>
  <si>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</si>
  <si>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</si>
  <si>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</si>
  <si>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</si>
  <si>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</si>
  <si>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</si>
  <si>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</si>
  <si>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</si>
  <si>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</si>
  <si>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</si>
  <si>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</si>
  <si>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</si>
  <si>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</si>
  <si>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</si>
  <si>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</si>
  <si>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</si>
  <si>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</si>
  <si>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</si>
  <si>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</si>
  <si>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</si>
  <si>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</si>
  <si>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</si>
  <si>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</si>
  <si>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</si>
  <si>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</si>
  <si>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</si>
  <si>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</si>
  <si>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</si>
  <si>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</si>
  <si>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</si>
  <si>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</si>
  <si>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</si>
  <si>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</si>
  <si>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</si>
  <si>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</si>
  <si>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</si>
  <si>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</si>
  <si>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</si>
  <si>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</si>
  <si>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</si>
  <si>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ANTA_CRF(NR-91)</t>
  </si>
  <si>
    <t>ANTA_GF(NR-91)</t>
  </si>
  <si>
    <t>ANTA_LF(NR-91)</t>
  </si>
  <si>
    <t>ANTA_RF(NR-91)</t>
  </si>
  <si>
    <t>AURY_CRF(NR-91)</t>
  </si>
  <si>
    <t>AURY_GF(NR-91)</t>
  </si>
  <si>
    <t>AURY_LF(NR-91)</t>
  </si>
  <si>
    <t>AURY_RF(NR-91)</t>
  </si>
  <si>
    <t>BRBCL(ER-48)</t>
  </si>
  <si>
    <t>BSIUL(NR-91)</t>
  </si>
  <si>
    <t>CHAMERA1(NR-91)</t>
  </si>
  <si>
    <t>CHAMERA2(NR-91)</t>
  </si>
  <si>
    <t>CHAMERA3(NR-91)</t>
  </si>
  <si>
    <t>DADRI_CRF(NR-91)</t>
  </si>
  <si>
    <t>DADRI_GF(NR-91)</t>
  </si>
  <si>
    <t>DADRI_LF(NR-91)</t>
  </si>
  <si>
    <t>DADRI_RF(NR-91)</t>
  </si>
  <si>
    <t>DADRT2(NR-91)</t>
  </si>
  <si>
    <t>DHAULIGNGA(NR-91)</t>
  </si>
  <si>
    <t>DULHASTI(NR-91)</t>
  </si>
  <si>
    <t>FSTPP I &amp; II(ER-48)</t>
  </si>
  <si>
    <t>JHAJJAR(NR-91)</t>
  </si>
  <si>
    <t>KHSTPP-II(ER-48)</t>
  </si>
  <si>
    <t>KOTESHWR(NR-91)</t>
  </si>
  <si>
    <t>NAPP(NR-91)</t>
  </si>
  <si>
    <t>NJPC(NR-91)</t>
  </si>
  <si>
    <t>PARBATI3(NR-91)</t>
  </si>
  <si>
    <t>RAPPB(NR-91)</t>
  </si>
  <si>
    <t>RAPPC(NR-91)</t>
  </si>
  <si>
    <t>RIHAND1(NR-91)</t>
  </si>
  <si>
    <t>RIHAND2(NR-91)</t>
  </si>
  <si>
    <t>RIHAND3(NR-91)</t>
  </si>
  <si>
    <t>SALAL(NR-91)</t>
  </si>
  <si>
    <t>SASAN(WR-38)</t>
  </si>
  <si>
    <t>SEWA2(NR-91)</t>
  </si>
  <si>
    <t>SINGRAULI(NR-91)</t>
  </si>
  <si>
    <t>SINGRAULI_HYDRO(NR-91)</t>
  </si>
  <si>
    <t>TALA(ER-48)</t>
  </si>
  <si>
    <t>TANAKPUR(NR-91)</t>
  </si>
  <si>
    <t>TEHRI(NR-91)</t>
  </si>
  <si>
    <t>UNCHAHAR1(NR-91)</t>
  </si>
  <si>
    <t>UNCHAHAR2(NR-91)</t>
  </si>
  <si>
    <t>UNCHAHAR3(NR-91)</t>
  </si>
  <si>
    <t>UNCHAHAR4(NR-91)</t>
  </si>
  <si>
    <t>URI2(NR-91)</t>
  </si>
  <si>
    <t xml:space="preserve">0-04-2022 </t>
  </si>
  <si>
    <t>SHPPBPL</t>
  </si>
  <si>
    <t>Teesta_III</t>
  </si>
  <si>
    <t>SINGOLI</t>
  </si>
  <si>
    <t>THEP</t>
  </si>
  <si>
    <t>JPL-2</t>
  </si>
  <si>
    <t>JPL</t>
  </si>
  <si>
    <t>KSK_MAHANADI</t>
  </si>
  <si>
    <t>GEE_HP</t>
  </si>
  <si>
    <t>OEPL</t>
  </si>
  <si>
    <t>CPTTNPL</t>
  </si>
  <si>
    <t>DIKCHU</t>
  </si>
  <si>
    <t>JLHEP</t>
  </si>
  <si>
    <t>GMRKEL</t>
  </si>
  <si>
    <t>ITCWIND</t>
  </si>
  <si>
    <t>GMRKEL (STU)</t>
  </si>
  <si>
    <t>JPNIGRIE_JNSTPP</t>
  </si>
  <si>
    <t>CHANJUII</t>
  </si>
  <si>
    <t>GBHHPL</t>
  </si>
  <si>
    <t>MePDCL</t>
  </si>
  <si>
    <t>TS1PL_BKN</t>
  </si>
  <si>
    <t>ARP1PL_BKN</t>
  </si>
  <si>
    <t>64IS2022/04/30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</si>
</sst>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62</v>
          </cell>
          <cell r="C5">
            <v>0</v>
          </cell>
          <cell r="D5">
            <v>233</v>
          </cell>
          <cell r="E5">
            <v>0</v>
          </cell>
          <cell r="H5">
            <v>62</v>
          </cell>
          <cell r="I5">
            <v>0</v>
          </cell>
          <cell r="J5">
            <v>210.88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233</v>
          </cell>
          <cell r="E6">
            <v>0</v>
          </cell>
          <cell r="H6">
            <v>62</v>
          </cell>
          <cell r="I6">
            <v>0</v>
          </cell>
          <cell r="J6">
            <v>210.88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233</v>
          </cell>
          <cell r="E7">
            <v>0</v>
          </cell>
          <cell r="H7">
            <v>62</v>
          </cell>
          <cell r="I7">
            <v>0</v>
          </cell>
          <cell r="J7">
            <v>210.88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233</v>
          </cell>
          <cell r="E8">
            <v>0</v>
          </cell>
          <cell r="H8">
            <v>62</v>
          </cell>
          <cell r="I8">
            <v>0</v>
          </cell>
          <cell r="J8">
            <v>210.88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233</v>
          </cell>
          <cell r="E9">
            <v>0</v>
          </cell>
          <cell r="H9">
            <v>62</v>
          </cell>
          <cell r="I9">
            <v>0</v>
          </cell>
          <cell r="J9">
            <v>210.88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233</v>
          </cell>
          <cell r="E10">
            <v>0</v>
          </cell>
          <cell r="H10">
            <v>62</v>
          </cell>
          <cell r="I10">
            <v>0</v>
          </cell>
          <cell r="J10">
            <v>210.88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233</v>
          </cell>
          <cell r="E11">
            <v>0</v>
          </cell>
          <cell r="H11">
            <v>62</v>
          </cell>
          <cell r="I11">
            <v>0</v>
          </cell>
          <cell r="J11">
            <v>210.88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233</v>
          </cell>
          <cell r="E12">
            <v>0</v>
          </cell>
          <cell r="H12">
            <v>62</v>
          </cell>
          <cell r="I12">
            <v>0</v>
          </cell>
          <cell r="J12">
            <v>210.88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233</v>
          </cell>
          <cell r="E13">
            <v>0</v>
          </cell>
          <cell r="H13">
            <v>62</v>
          </cell>
          <cell r="I13">
            <v>0</v>
          </cell>
          <cell r="J13">
            <v>210.88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233</v>
          </cell>
          <cell r="E14">
            <v>0</v>
          </cell>
          <cell r="H14">
            <v>62</v>
          </cell>
          <cell r="I14">
            <v>0</v>
          </cell>
          <cell r="J14">
            <v>210.88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233</v>
          </cell>
          <cell r="E15">
            <v>0</v>
          </cell>
          <cell r="H15">
            <v>62</v>
          </cell>
          <cell r="I15">
            <v>0</v>
          </cell>
          <cell r="J15">
            <v>210.88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233</v>
          </cell>
          <cell r="E16">
            <v>0</v>
          </cell>
          <cell r="H16">
            <v>62</v>
          </cell>
          <cell r="I16">
            <v>0</v>
          </cell>
          <cell r="J16">
            <v>210.88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214.06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214.06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214.06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214.06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214.06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214.06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214.06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214.06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214.06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214.06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214.06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214.06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214.06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214.06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214.06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214.06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233</v>
          </cell>
          <cell r="E33">
            <v>0</v>
          </cell>
          <cell r="H33">
            <v>62</v>
          </cell>
          <cell r="I33">
            <v>0</v>
          </cell>
          <cell r="J33">
            <v>210.88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233</v>
          </cell>
          <cell r="E34">
            <v>0</v>
          </cell>
          <cell r="H34">
            <v>62</v>
          </cell>
          <cell r="I34">
            <v>0</v>
          </cell>
          <cell r="J34">
            <v>210.88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233</v>
          </cell>
          <cell r="E35">
            <v>0</v>
          </cell>
          <cell r="H35">
            <v>62</v>
          </cell>
          <cell r="I35">
            <v>0</v>
          </cell>
          <cell r="J35">
            <v>210.88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233</v>
          </cell>
          <cell r="E36">
            <v>0</v>
          </cell>
          <cell r="H36">
            <v>62</v>
          </cell>
          <cell r="I36">
            <v>0</v>
          </cell>
          <cell r="J36">
            <v>210.88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233</v>
          </cell>
          <cell r="E37">
            <v>0</v>
          </cell>
          <cell r="H37">
            <v>62</v>
          </cell>
          <cell r="I37">
            <v>0</v>
          </cell>
          <cell r="J37">
            <v>210.88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233</v>
          </cell>
          <cell r="E38">
            <v>0</v>
          </cell>
          <cell r="H38">
            <v>62</v>
          </cell>
          <cell r="I38">
            <v>0</v>
          </cell>
          <cell r="J38">
            <v>210.88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233</v>
          </cell>
          <cell r="E39">
            <v>0</v>
          </cell>
          <cell r="H39">
            <v>62</v>
          </cell>
          <cell r="I39">
            <v>0</v>
          </cell>
          <cell r="J39">
            <v>210.88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233</v>
          </cell>
          <cell r="E40">
            <v>0</v>
          </cell>
          <cell r="H40">
            <v>62</v>
          </cell>
          <cell r="I40">
            <v>0</v>
          </cell>
          <cell r="J40">
            <v>210.88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233</v>
          </cell>
          <cell r="E41">
            <v>0</v>
          </cell>
          <cell r="H41">
            <v>62</v>
          </cell>
          <cell r="I41">
            <v>0</v>
          </cell>
          <cell r="J41">
            <v>210.88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233</v>
          </cell>
          <cell r="E42">
            <v>0</v>
          </cell>
          <cell r="H42">
            <v>62</v>
          </cell>
          <cell r="I42">
            <v>0</v>
          </cell>
          <cell r="J42">
            <v>210.88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233</v>
          </cell>
          <cell r="E43">
            <v>0</v>
          </cell>
          <cell r="H43">
            <v>62</v>
          </cell>
          <cell r="I43">
            <v>0</v>
          </cell>
          <cell r="J43">
            <v>210.88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233</v>
          </cell>
          <cell r="E44">
            <v>0</v>
          </cell>
          <cell r="H44">
            <v>62</v>
          </cell>
          <cell r="I44">
            <v>0</v>
          </cell>
          <cell r="J44">
            <v>210.88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228</v>
          </cell>
          <cell r="E45">
            <v>0</v>
          </cell>
          <cell r="H45">
            <v>62</v>
          </cell>
          <cell r="I45">
            <v>0</v>
          </cell>
          <cell r="J45">
            <v>203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228</v>
          </cell>
          <cell r="E46">
            <v>0</v>
          </cell>
          <cell r="H46">
            <v>62</v>
          </cell>
          <cell r="I46">
            <v>0</v>
          </cell>
          <cell r="J46">
            <v>203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228</v>
          </cell>
          <cell r="E47">
            <v>0</v>
          </cell>
          <cell r="H47">
            <v>62</v>
          </cell>
          <cell r="I47">
            <v>0</v>
          </cell>
          <cell r="J47">
            <v>203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228</v>
          </cell>
          <cell r="E48">
            <v>0</v>
          </cell>
          <cell r="H48">
            <v>62</v>
          </cell>
          <cell r="I48">
            <v>0</v>
          </cell>
          <cell r="J48">
            <v>203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228</v>
          </cell>
          <cell r="E49">
            <v>0</v>
          </cell>
          <cell r="H49">
            <v>62</v>
          </cell>
          <cell r="I49">
            <v>0</v>
          </cell>
          <cell r="J49">
            <v>203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228</v>
          </cell>
          <cell r="E50">
            <v>0</v>
          </cell>
          <cell r="H50">
            <v>62</v>
          </cell>
          <cell r="I50">
            <v>0</v>
          </cell>
          <cell r="J50">
            <v>203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228</v>
          </cell>
          <cell r="E51">
            <v>0</v>
          </cell>
          <cell r="H51">
            <v>62</v>
          </cell>
          <cell r="I51">
            <v>0</v>
          </cell>
          <cell r="J51">
            <v>203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228</v>
          </cell>
          <cell r="E52">
            <v>0</v>
          </cell>
          <cell r="H52">
            <v>62</v>
          </cell>
          <cell r="I52">
            <v>0</v>
          </cell>
          <cell r="J52">
            <v>203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228</v>
          </cell>
          <cell r="E53">
            <v>0</v>
          </cell>
          <cell r="H53">
            <v>62</v>
          </cell>
          <cell r="I53">
            <v>0</v>
          </cell>
          <cell r="J53">
            <v>203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228</v>
          </cell>
          <cell r="E54">
            <v>0</v>
          </cell>
          <cell r="H54">
            <v>62</v>
          </cell>
          <cell r="I54">
            <v>0</v>
          </cell>
          <cell r="J54">
            <v>203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228</v>
          </cell>
          <cell r="E55">
            <v>0</v>
          </cell>
          <cell r="H55">
            <v>62</v>
          </cell>
          <cell r="I55">
            <v>0</v>
          </cell>
          <cell r="J55">
            <v>203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228</v>
          </cell>
          <cell r="E56">
            <v>0</v>
          </cell>
          <cell r="H56">
            <v>62</v>
          </cell>
          <cell r="I56">
            <v>0</v>
          </cell>
          <cell r="J56">
            <v>203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228</v>
          </cell>
          <cell r="E57">
            <v>0</v>
          </cell>
          <cell r="H57">
            <v>62</v>
          </cell>
          <cell r="I57">
            <v>0</v>
          </cell>
          <cell r="J57">
            <v>217.1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228</v>
          </cell>
          <cell r="E58">
            <v>0</v>
          </cell>
          <cell r="H58">
            <v>62</v>
          </cell>
          <cell r="I58">
            <v>0</v>
          </cell>
          <cell r="J58">
            <v>217.1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228</v>
          </cell>
          <cell r="E59">
            <v>0</v>
          </cell>
          <cell r="H59">
            <v>62</v>
          </cell>
          <cell r="I59">
            <v>0</v>
          </cell>
          <cell r="J59">
            <v>217.1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228</v>
          </cell>
          <cell r="E60">
            <v>0</v>
          </cell>
          <cell r="H60">
            <v>62</v>
          </cell>
          <cell r="I60">
            <v>0</v>
          </cell>
          <cell r="J60">
            <v>217.1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228</v>
          </cell>
          <cell r="E61">
            <v>0</v>
          </cell>
          <cell r="H61">
            <v>62</v>
          </cell>
          <cell r="I61">
            <v>0</v>
          </cell>
          <cell r="J61">
            <v>217.1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228</v>
          </cell>
          <cell r="E62">
            <v>0</v>
          </cell>
          <cell r="H62">
            <v>62</v>
          </cell>
          <cell r="I62">
            <v>0</v>
          </cell>
          <cell r="J62">
            <v>217.1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228</v>
          </cell>
          <cell r="E63">
            <v>0</v>
          </cell>
          <cell r="H63">
            <v>62</v>
          </cell>
          <cell r="I63">
            <v>0</v>
          </cell>
          <cell r="J63">
            <v>217.1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228</v>
          </cell>
          <cell r="E64">
            <v>0</v>
          </cell>
          <cell r="H64">
            <v>62</v>
          </cell>
          <cell r="I64">
            <v>0</v>
          </cell>
          <cell r="J64">
            <v>217.1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228</v>
          </cell>
          <cell r="E65">
            <v>0</v>
          </cell>
          <cell r="H65">
            <v>62</v>
          </cell>
          <cell r="I65">
            <v>0</v>
          </cell>
          <cell r="J65">
            <v>217.1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228</v>
          </cell>
          <cell r="E66">
            <v>0</v>
          </cell>
          <cell r="H66">
            <v>62</v>
          </cell>
          <cell r="I66">
            <v>0</v>
          </cell>
          <cell r="J66">
            <v>217.1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228</v>
          </cell>
          <cell r="E67">
            <v>0</v>
          </cell>
          <cell r="H67">
            <v>62</v>
          </cell>
          <cell r="I67">
            <v>0</v>
          </cell>
          <cell r="J67">
            <v>217.1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228</v>
          </cell>
          <cell r="E68">
            <v>0</v>
          </cell>
          <cell r="H68">
            <v>62</v>
          </cell>
          <cell r="I68">
            <v>0</v>
          </cell>
          <cell r="J68">
            <v>217.1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228</v>
          </cell>
          <cell r="E69">
            <v>0</v>
          </cell>
          <cell r="H69">
            <v>62</v>
          </cell>
          <cell r="I69">
            <v>0</v>
          </cell>
          <cell r="J69">
            <v>217.1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228</v>
          </cell>
          <cell r="E70">
            <v>0</v>
          </cell>
          <cell r="H70">
            <v>62</v>
          </cell>
          <cell r="I70">
            <v>0</v>
          </cell>
          <cell r="J70">
            <v>217.1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228</v>
          </cell>
          <cell r="E71">
            <v>0</v>
          </cell>
          <cell r="H71">
            <v>62</v>
          </cell>
          <cell r="I71">
            <v>0</v>
          </cell>
          <cell r="J71">
            <v>217.1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228</v>
          </cell>
          <cell r="E72">
            <v>0</v>
          </cell>
          <cell r="H72">
            <v>62</v>
          </cell>
          <cell r="I72">
            <v>0</v>
          </cell>
          <cell r="J72">
            <v>217.1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228</v>
          </cell>
          <cell r="E73">
            <v>0</v>
          </cell>
          <cell r="H73">
            <v>62</v>
          </cell>
          <cell r="I73">
            <v>0</v>
          </cell>
          <cell r="J73">
            <v>217.1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228</v>
          </cell>
          <cell r="E74">
            <v>0</v>
          </cell>
          <cell r="H74">
            <v>62</v>
          </cell>
          <cell r="I74">
            <v>0</v>
          </cell>
          <cell r="J74">
            <v>217.1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228</v>
          </cell>
          <cell r="E75">
            <v>0</v>
          </cell>
          <cell r="H75">
            <v>62</v>
          </cell>
          <cell r="I75">
            <v>0</v>
          </cell>
          <cell r="J75">
            <v>228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230</v>
          </cell>
          <cell r="E76">
            <v>0</v>
          </cell>
          <cell r="H76">
            <v>62</v>
          </cell>
          <cell r="I76">
            <v>0</v>
          </cell>
          <cell r="J76">
            <v>230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230</v>
          </cell>
          <cell r="E77">
            <v>0</v>
          </cell>
          <cell r="H77">
            <v>62</v>
          </cell>
          <cell r="I77">
            <v>0</v>
          </cell>
          <cell r="J77">
            <v>230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230</v>
          </cell>
          <cell r="E78">
            <v>0</v>
          </cell>
          <cell r="H78">
            <v>62</v>
          </cell>
          <cell r="I78">
            <v>0</v>
          </cell>
          <cell r="J78">
            <v>230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230</v>
          </cell>
          <cell r="E79">
            <v>0</v>
          </cell>
          <cell r="H79">
            <v>62</v>
          </cell>
          <cell r="I79">
            <v>0</v>
          </cell>
          <cell r="J79">
            <v>230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230</v>
          </cell>
          <cell r="E80">
            <v>0</v>
          </cell>
          <cell r="H80">
            <v>62</v>
          </cell>
          <cell r="I80">
            <v>0</v>
          </cell>
          <cell r="J80">
            <v>230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230</v>
          </cell>
          <cell r="E81">
            <v>0</v>
          </cell>
          <cell r="H81">
            <v>62</v>
          </cell>
          <cell r="I81">
            <v>0</v>
          </cell>
          <cell r="J81">
            <v>230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230</v>
          </cell>
          <cell r="E82">
            <v>0</v>
          </cell>
          <cell r="H82">
            <v>62</v>
          </cell>
          <cell r="I82">
            <v>0</v>
          </cell>
          <cell r="J82">
            <v>230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230</v>
          </cell>
          <cell r="E83">
            <v>0</v>
          </cell>
          <cell r="H83">
            <v>62</v>
          </cell>
          <cell r="I83">
            <v>0</v>
          </cell>
          <cell r="J83">
            <v>230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230</v>
          </cell>
          <cell r="E84">
            <v>0</v>
          </cell>
          <cell r="H84">
            <v>62</v>
          </cell>
          <cell r="I84">
            <v>0</v>
          </cell>
          <cell r="J84">
            <v>224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232</v>
          </cell>
          <cell r="E85">
            <v>0</v>
          </cell>
          <cell r="H85">
            <v>62</v>
          </cell>
          <cell r="I85">
            <v>0</v>
          </cell>
          <cell r="J85">
            <v>209.64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232</v>
          </cell>
          <cell r="E86">
            <v>0</v>
          </cell>
          <cell r="H86">
            <v>62</v>
          </cell>
          <cell r="I86">
            <v>0</v>
          </cell>
          <cell r="J86">
            <v>209.64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232</v>
          </cell>
          <cell r="E87">
            <v>0</v>
          </cell>
          <cell r="H87">
            <v>62</v>
          </cell>
          <cell r="I87">
            <v>0</v>
          </cell>
          <cell r="J87">
            <v>232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235</v>
          </cell>
          <cell r="E88">
            <v>0</v>
          </cell>
          <cell r="H88">
            <v>62</v>
          </cell>
          <cell r="I88">
            <v>0</v>
          </cell>
          <cell r="J88">
            <v>235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236</v>
          </cell>
          <cell r="E89">
            <v>0</v>
          </cell>
          <cell r="H89">
            <v>62</v>
          </cell>
          <cell r="I89">
            <v>0</v>
          </cell>
          <cell r="J89">
            <v>212.19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236</v>
          </cell>
          <cell r="E90">
            <v>0</v>
          </cell>
          <cell r="H90">
            <v>62</v>
          </cell>
          <cell r="I90">
            <v>0</v>
          </cell>
          <cell r="J90">
            <v>203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236</v>
          </cell>
          <cell r="E91">
            <v>0</v>
          </cell>
          <cell r="H91">
            <v>62</v>
          </cell>
          <cell r="I91">
            <v>0</v>
          </cell>
          <cell r="J91">
            <v>211.55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236</v>
          </cell>
          <cell r="E92">
            <v>0</v>
          </cell>
          <cell r="H92">
            <v>62</v>
          </cell>
          <cell r="I92">
            <v>0</v>
          </cell>
          <cell r="J92">
            <v>211.55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231.7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232.82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232.82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238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238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238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238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238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70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70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70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70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70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70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70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70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70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70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70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70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70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70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70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70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70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70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70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70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70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70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70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70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72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72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72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72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72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72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72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72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72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70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70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70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72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72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72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72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72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68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68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68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68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67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67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67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67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64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64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64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64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64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64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64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64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64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64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64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64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64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64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64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64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64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66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66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66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66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66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66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67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67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67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67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67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67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67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67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67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67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67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67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67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660.62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659.62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669.62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664.62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641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640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640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640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640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640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640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640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782.62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762.62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696.62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676.62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760.62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700.62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652.62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640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672.62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640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640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640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640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640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640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640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640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640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640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640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640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640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640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640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640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640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640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640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920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640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920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640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920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640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920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640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920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640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920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640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920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640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920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640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900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640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900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649.97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900</v>
          </cell>
          <cell r="G55">
            <v>30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673.45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900</v>
          </cell>
          <cell r="G56">
            <v>30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665.6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900</v>
          </cell>
          <cell r="G57">
            <v>30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658.2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900</v>
          </cell>
          <cell r="G58">
            <v>30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658.38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900</v>
          </cell>
          <cell r="G59">
            <v>30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711.01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900</v>
          </cell>
          <cell r="G60">
            <v>30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752.08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900</v>
          </cell>
          <cell r="G61">
            <v>30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744.56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900</v>
          </cell>
          <cell r="G62">
            <v>30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813.48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900</v>
          </cell>
          <cell r="G63">
            <v>50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900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900</v>
          </cell>
          <cell r="G64">
            <v>50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900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900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803.34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900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833.77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900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840.91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900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860.01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900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780.32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900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775.32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880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779.7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880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760.86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880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737.34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880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709.41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880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701.53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880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719.39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900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716.13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900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640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900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677.26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900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640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640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656.88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646.91999999999996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647.91999999999996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640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640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640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640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640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640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640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640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640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649.62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748.26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767.26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640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665.62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644.62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640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44681</v>
      </c>
      <c r="Z3" s="37">
        <f>S3</f>
        <v>44681</v>
      </c>
      <c r="AE3" s="36"/>
      <c r="AH3" s="38">
        <f>AV4</f>
        <v>44681</v>
      </c>
    </row>
    <row r="4" spans="1:48" ht="15.75" thickBot="1">
      <c r="A4" s="37">
        <f>frq!A1</f>
        <v>44681</v>
      </c>
      <c r="L4" s="37">
        <f>frq!A1</f>
        <v>44681</v>
      </c>
      <c r="P4" s="37">
        <f>frq!A1</f>
        <v>44681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44681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0.08</v>
      </c>
      <c r="H6" s="54">
        <f>(BAWANA!U3+BAWANA!V3)/4000</f>
        <v>0.165155</v>
      </c>
      <c r="I6" s="54"/>
      <c r="J6" s="54">
        <f>G6+H6+I6</f>
        <v>0.24515500000000001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18.103999999999999</v>
      </c>
      <c r="AF6" s="56">
        <f>'MSW BWN'!C3</f>
        <v>18.103999999999999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0.08</v>
      </c>
      <c r="H7" s="54">
        <f>(BAWANA!U4+BAWANA!V4)/4000</f>
        <v>0.164905</v>
      </c>
      <c r="I7" s="54"/>
      <c r="J7" s="54">
        <f t="shared" ref="J7:J70" si="3">G7+H7+I7</f>
        <v>0.24490499999999998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17.815999999999999</v>
      </c>
      <c r="AF7" s="56">
        <f>'MSW BWN'!C4</f>
        <v>17.815999999999999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0.08</v>
      </c>
      <c r="H8" s="54">
        <f>(BAWANA!U5+BAWANA!V5)/4000</f>
        <v>0.167405</v>
      </c>
      <c r="I8" s="54"/>
      <c r="J8" s="54">
        <f t="shared" si="3"/>
        <v>0.24740499999999999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18.664000000000001</v>
      </c>
      <c r="AF8" s="56">
        <f>'MSW BWN'!C5</f>
        <v>18.664000000000001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0.08</v>
      </c>
      <c r="H9" s="54">
        <f>(BAWANA!U6+BAWANA!V6)/4000</f>
        <v>0.166155</v>
      </c>
      <c r="I9" s="54"/>
      <c r="J9" s="54">
        <f t="shared" si="3"/>
        <v>0.24615500000000001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18.260000000000002</v>
      </c>
      <c r="AF9" s="56">
        <f>'MSW BWN'!C6</f>
        <v>18.260000000000002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0.08</v>
      </c>
      <c r="H10" s="54">
        <f>(BAWANA!U7+BAWANA!V7)/4000</f>
        <v>0.16025</v>
      </c>
      <c r="I10" s="54"/>
      <c r="J10" s="54">
        <f t="shared" si="3"/>
        <v>0.24025000000000002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17.972000000000001</v>
      </c>
      <c r="AF10" s="56">
        <f>'MSW BWN'!C7</f>
        <v>17.972000000000001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0.08</v>
      </c>
      <c r="H11" s="54">
        <f>(BAWANA!U8+BAWANA!V8)/4000</f>
        <v>0.16</v>
      </c>
      <c r="I11" s="54"/>
      <c r="J11" s="54">
        <f t="shared" si="3"/>
        <v>0.24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18.260000000000002</v>
      </c>
      <c r="AF11" s="56">
        <f>'MSW BWN'!C8</f>
        <v>18.260000000000002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0.08</v>
      </c>
      <c r="H12" s="54">
        <f>(BAWANA!U9+BAWANA!V9)/4000</f>
        <v>0.16</v>
      </c>
      <c r="I12" s="54"/>
      <c r="J12" s="54">
        <f t="shared" si="3"/>
        <v>0.24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18.968</v>
      </c>
      <c r="AF12" s="56">
        <f>'MSW BWN'!C9</f>
        <v>18.968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0.08</v>
      </c>
      <c r="H13" s="54">
        <f>(BAWANA!U10+BAWANA!V10)/4000</f>
        <v>0.16</v>
      </c>
      <c r="I13" s="54"/>
      <c r="J13" s="54">
        <f t="shared" si="3"/>
        <v>0.24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18.7</v>
      </c>
      <c r="AF13" s="56">
        <f>'MSW BWN'!C10</f>
        <v>18.7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0.08</v>
      </c>
      <c r="H14" s="54">
        <f>(BAWANA!U11+BAWANA!V11)/4000</f>
        <v>0.16</v>
      </c>
      <c r="I14" s="54"/>
      <c r="J14" s="54">
        <f t="shared" si="3"/>
        <v>0.24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18.28</v>
      </c>
      <c r="AF14" s="56">
        <f>'MSW BWN'!C11</f>
        <v>18.28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0.08</v>
      </c>
      <c r="H15" s="54">
        <f>(BAWANA!U12+BAWANA!V12)/4000</f>
        <v>0.16</v>
      </c>
      <c r="I15" s="54"/>
      <c r="J15" s="54">
        <f t="shared" si="3"/>
        <v>0.24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18.795999999999999</v>
      </c>
      <c r="AF15" s="56">
        <f>'MSW BWN'!C12</f>
        <v>18.795999999999999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0.08</v>
      </c>
      <c r="H16" s="54">
        <f>(BAWANA!U13+BAWANA!V13)/4000</f>
        <v>0.16</v>
      </c>
      <c r="I16" s="54"/>
      <c r="J16" s="54">
        <f t="shared" si="3"/>
        <v>0.24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19.352</v>
      </c>
      <c r="AF16" s="56">
        <f>'MSW BWN'!C13</f>
        <v>19.352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0.08</v>
      </c>
      <c r="H17" s="54">
        <f>(BAWANA!U14+BAWANA!V14)/4000</f>
        <v>0.16</v>
      </c>
      <c r="I17" s="54"/>
      <c r="J17" s="54">
        <f t="shared" si="3"/>
        <v>0.24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18.239999999999998</v>
      </c>
      <c r="AF17" s="56">
        <f>'MSW BWN'!C14</f>
        <v>18.239999999999998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0.08</v>
      </c>
      <c r="H18" s="54">
        <f>(BAWANA!U15+BAWANA!V15)/4000</f>
        <v>0.195655</v>
      </c>
      <c r="I18" s="54"/>
      <c r="J18" s="54">
        <f t="shared" si="3"/>
        <v>0.27565499999999998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18.068000000000001</v>
      </c>
      <c r="AF18" s="56">
        <f>'MSW BWN'!C15</f>
        <v>18.068000000000001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0.08</v>
      </c>
      <c r="H19" s="54">
        <f>(BAWANA!U16+BAWANA!V16)/4000</f>
        <v>0.19065499999999999</v>
      </c>
      <c r="I19" s="54"/>
      <c r="J19" s="54">
        <f t="shared" si="3"/>
        <v>0.27065499999999998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18.664000000000001</v>
      </c>
      <c r="AF19" s="56">
        <f>'MSW BWN'!C16</f>
        <v>18.664000000000001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0.08</v>
      </c>
      <c r="H20" s="54">
        <f>(BAWANA!U17+BAWANA!V17)/4000</f>
        <v>0.174155</v>
      </c>
      <c r="I20" s="54"/>
      <c r="J20" s="54">
        <f t="shared" si="3"/>
        <v>0.25415500000000002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19.064</v>
      </c>
      <c r="AF20" s="56">
        <f>'MSW BWN'!C17</f>
        <v>19.064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0.08</v>
      </c>
      <c r="H21" s="54">
        <f>(BAWANA!U18+BAWANA!V18)/4000</f>
        <v>0.169155</v>
      </c>
      <c r="I21" s="54"/>
      <c r="J21" s="54">
        <f t="shared" si="3"/>
        <v>0.24915500000000002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18.335999999999999</v>
      </c>
      <c r="AF21" s="56">
        <f>'MSW BWN'!C18</f>
        <v>18.335999999999999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0.08</v>
      </c>
      <c r="H22" s="54">
        <f>(BAWANA!U19+BAWANA!V19)/4000</f>
        <v>0.19015499999999999</v>
      </c>
      <c r="I22" s="54"/>
      <c r="J22" s="54">
        <f t="shared" si="3"/>
        <v>0.27015499999999998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18.988</v>
      </c>
      <c r="AF22" s="56">
        <f>'MSW BWN'!C19</f>
        <v>18.988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0.08</v>
      </c>
      <c r="H23" s="54">
        <f>(BAWANA!U20+BAWANA!V20)/4000</f>
        <v>0.17515500000000001</v>
      </c>
      <c r="I23" s="54"/>
      <c r="J23" s="54">
        <f t="shared" si="3"/>
        <v>0.25515500000000002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18.568000000000001</v>
      </c>
      <c r="AF23" s="56">
        <f>'MSW BWN'!C20</f>
        <v>18.568000000000001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0.08</v>
      </c>
      <c r="H24" s="54">
        <f>(BAWANA!U21+BAWANA!V21)/4000</f>
        <v>0.16315499999999999</v>
      </c>
      <c r="I24" s="54"/>
      <c r="J24" s="54">
        <f t="shared" si="3"/>
        <v>0.24315500000000001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18.739999999999998</v>
      </c>
      <c r="AF24" s="56">
        <f>'MSW BWN'!C21</f>
        <v>18.739999999999998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0.08</v>
      </c>
      <c r="H25" s="54">
        <f>(BAWANA!U22+BAWANA!V22)/4000</f>
        <v>0.16</v>
      </c>
      <c r="I25" s="54"/>
      <c r="J25" s="54">
        <f t="shared" si="3"/>
        <v>0.24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18.376000000000001</v>
      </c>
      <c r="AF25" s="56">
        <f>'MSW BWN'!C22</f>
        <v>18.376000000000001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0.08</v>
      </c>
      <c r="H26" s="54">
        <f>(BAWANA!U23+BAWANA!V23)/4000</f>
        <v>0.168155</v>
      </c>
      <c r="I26" s="54"/>
      <c r="J26" s="54">
        <f t="shared" si="3"/>
        <v>0.24815500000000001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18.184000000000001</v>
      </c>
      <c r="AF26" s="56">
        <f>'MSW BWN'!C23</f>
        <v>18.184000000000001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0.08</v>
      </c>
      <c r="H27" s="54">
        <f>(BAWANA!U24+BAWANA!V24)/4000</f>
        <v>0.16</v>
      </c>
      <c r="I27" s="54"/>
      <c r="J27" s="54">
        <f t="shared" si="3"/>
        <v>0.24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19.064</v>
      </c>
      <c r="AF27" s="56">
        <f>'MSW BWN'!C24</f>
        <v>19.064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0.08</v>
      </c>
      <c r="H28" s="54">
        <f>(BAWANA!U25+BAWANA!V25)/4000</f>
        <v>0.16</v>
      </c>
      <c r="I28" s="54"/>
      <c r="J28" s="54">
        <f t="shared" si="3"/>
        <v>0.24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18.776</v>
      </c>
      <c r="AF28" s="56">
        <f>'MSW BWN'!C25</f>
        <v>18.776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0.08</v>
      </c>
      <c r="H29" s="54">
        <f>(BAWANA!U26+BAWANA!V26)/4000</f>
        <v>0.16</v>
      </c>
      <c r="I29" s="54"/>
      <c r="J29" s="54">
        <f t="shared" si="3"/>
        <v>0.24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19.007999999999999</v>
      </c>
      <c r="AF29" s="56">
        <f>'MSW BWN'!C26</f>
        <v>19.007999999999999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0.08</v>
      </c>
      <c r="H30" s="54">
        <f>(BAWANA!U27+BAWANA!V27)/4000</f>
        <v>0.16</v>
      </c>
      <c r="I30" s="54"/>
      <c r="J30" s="54">
        <f t="shared" si="3"/>
        <v>0.24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17.239999999999998</v>
      </c>
      <c r="AF30" s="56">
        <f>'MSW BWN'!C27</f>
        <v>17.239999999999998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0.08</v>
      </c>
      <c r="H31" s="54">
        <f>(BAWANA!U28+BAWANA!V28)/4000</f>
        <v>0.16</v>
      </c>
      <c r="I31" s="54"/>
      <c r="J31" s="54">
        <f t="shared" si="3"/>
        <v>0.24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17.952000000000002</v>
      </c>
      <c r="AF31" s="56">
        <f>'MSW BWN'!C28</f>
        <v>17.952000000000002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0.08</v>
      </c>
      <c r="H32" s="54">
        <f>(BAWANA!U29+BAWANA!V29)/4000</f>
        <v>0.16</v>
      </c>
      <c r="I32" s="54"/>
      <c r="J32" s="54">
        <f t="shared" si="3"/>
        <v>0.24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18.643999999999998</v>
      </c>
      <c r="AF32" s="56">
        <f>'MSW BWN'!C29</f>
        <v>18.643999999999998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0.08</v>
      </c>
      <c r="H33" s="54">
        <f>(BAWANA!U30+BAWANA!V30)/4000</f>
        <v>0.16</v>
      </c>
      <c r="I33" s="54"/>
      <c r="J33" s="54">
        <f t="shared" si="3"/>
        <v>0.24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18.260000000000002</v>
      </c>
      <c r="AF33" s="56">
        <f>'MSW BWN'!C30</f>
        <v>18.260000000000002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0.08</v>
      </c>
      <c r="H34" s="54">
        <f>(BAWANA!U31+BAWANA!V31)/4000</f>
        <v>0.16</v>
      </c>
      <c r="I34" s="54"/>
      <c r="J34" s="54">
        <f t="shared" si="3"/>
        <v>0.24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18.103999999999999</v>
      </c>
      <c r="AF34" s="56">
        <f>'MSW BWN'!C31</f>
        <v>18.103999999999999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0.08</v>
      </c>
      <c r="H35" s="54">
        <f>(BAWANA!U32+BAWANA!V32)/4000</f>
        <v>0.16</v>
      </c>
      <c r="I35" s="54"/>
      <c r="J35" s="54">
        <f t="shared" si="3"/>
        <v>0.24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17.684000000000001</v>
      </c>
      <c r="AF35" s="56">
        <f>'MSW BWN'!C32</f>
        <v>17.684000000000001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0.08</v>
      </c>
      <c r="H36" s="54">
        <f>(BAWANA!U33+BAWANA!V33)/4000</f>
        <v>0.16</v>
      </c>
      <c r="I36" s="54"/>
      <c r="J36" s="54">
        <f t="shared" si="3"/>
        <v>0.24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17.068000000000001</v>
      </c>
      <c r="AF36" s="56">
        <f>'MSW BWN'!C33</f>
        <v>17.068000000000001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0.08</v>
      </c>
      <c r="H37" s="54">
        <f>(BAWANA!U34+BAWANA!V34)/4000</f>
        <v>0.16</v>
      </c>
      <c r="I37" s="54"/>
      <c r="J37" s="54">
        <f t="shared" si="3"/>
        <v>0.24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18.7</v>
      </c>
      <c r="AF37" s="56">
        <f>'MSW BWN'!C34</f>
        <v>18.7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0.08</v>
      </c>
      <c r="H38" s="54">
        <f>(BAWANA!U35+BAWANA!V35)/4000</f>
        <v>0.16</v>
      </c>
      <c r="I38" s="54"/>
      <c r="J38" s="54">
        <f t="shared" si="3"/>
        <v>0.24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18.835999999999999</v>
      </c>
      <c r="AF38" s="56">
        <f>'MSW BWN'!C35</f>
        <v>18.835999999999999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0.08</v>
      </c>
      <c r="H39" s="54">
        <f>(BAWANA!U36+BAWANA!V36)/4000</f>
        <v>0.16</v>
      </c>
      <c r="I39" s="54"/>
      <c r="J39" s="54">
        <f t="shared" si="3"/>
        <v>0.24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18.72</v>
      </c>
      <c r="AF39" s="56">
        <f>'MSW BWN'!C36</f>
        <v>18.72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0.08</v>
      </c>
      <c r="H40" s="54">
        <f>(BAWANA!U37+BAWANA!V37)/4000</f>
        <v>0.16</v>
      </c>
      <c r="I40" s="54"/>
      <c r="J40" s="54">
        <f t="shared" si="3"/>
        <v>0.24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19.488</v>
      </c>
      <c r="AF40" s="56">
        <f>'MSW BWN'!C37</f>
        <v>19.488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0.08</v>
      </c>
      <c r="H41" s="54">
        <f>(BAWANA!U38+BAWANA!V38)/4000</f>
        <v>0.16</v>
      </c>
      <c r="I41" s="54"/>
      <c r="J41" s="54">
        <f t="shared" si="3"/>
        <v>0.24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17.992000000000001</v>
      </c>
      <c r="AF41" s="56">
        <f>'MSW BWN'!C38</f>
        <v>17.992000000000001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0.08</v>
      </c>
      <c r="H42" s="54">
        <f>(BAWANA!U39+BAWANA!V39)/4000</f>
        <v>0.16</v>
      </c>
      <c r="I42" s="54"/>
      <c r="J42" s="54">
        <f t="shared" si="3"/>
        <v>0.24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18.931999999999999</v>
      </c>
      <c r="AF42" s="56">
        <f>'MSW BWN'!C39</f>
        <v>18.931999999999999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0.08</v>
      </c>
      <c r="H43" s="54">
        <f>(BAWANA!U40+BAWANA!V40)/4000</f>
        <v>0.16</v>
      </c>
      <c r="I43" s="54"/>
      <c r="J43" s="54">
        <f t="shared" si="3"/>
        <v>0.24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18.952000000000002</v>
      </c>
      <c r="AF43" s="56">
        <f>'MSW BWN'!C40</f>
        <v>18.952000000000002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0.08</v>
      </c>
      <c r="H44" s="54">
        <f>(BAWANA!U41+BAWANA!V41)/4000</f>
        <v>0.16</v>
      </c>
      <c r="I44" s="54"/>
      <c r="J44" s="54">
        <f t="shared" si="3"/>
        <v>0.24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18.7</v>
      </c>
      <c r="AF44" s="56">
        <f>'MSW BWN'!C41</f>
        <v>18.7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0.08</v>
      </c>
      <c r="H45" s="54">
        <f>(BAWANA!U42+BAWANA!V42)/4000</f>
        <v>0.16</v>
      </c>
      <c r="I45" s="54"/>
      <c r="J45" s="54">
        <f t="shared" si="3"/>
        <v>0.24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17.78</v>
      </c>
      <c r="AF45" s="56">
        <f>'MSW BWN'!C42</f>
        <v>17.78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</v>
      </c>
      <c r="C46" s="54"/>
      <c r="D46" s="54">
        <f t="shared" si="0"/>
        <v>0.31</v>
      </c>
      <c r="E46" s="55"/>
      <c r="F46" s="43"/>
      <c r="G46" s="54">
        <f>(BAWANA!Q43+BAWANA!R43+BAWANA!S43+BAWANA!T43)/4000</f>
        <v>0.08</v>
      </c>
      <c r="H46" s="54">
        <f>(BAWANA!U43+BAWANA!V43)/4000</f>
        <v>0.16</v>
      </c>
      <c r="I46" s="54"/>
      <c r="J46" s="54">
        <f t="shared" si="3"/>
        <v>0.24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17.623999999999999</v>
      </c>
      <c r="AF46" s="56">
        <f>'MSW BWN'!C43</f>
        <v>17.623999999999999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</v>
      </c>
      <c r="C47" s="54"/>
      <c r="D47" s="54">
        <f t="shared" si="0"/>
        <v>0.31</v>
      </c>
      <c r="E47" s="55"/>
      <c r="F47" s="43"/>
      <c r="G47" s="54">
        <f>(BAWANA!Q44+BAWANA!R44+BAWANA!S44+BAWANA!T44)/4000</f>
        <v>0.08</v>
      </c>
      <c r="H47" s="54">
        <f>(BAWANA!U44+BAWANA!V44)/4000</f>
        <v>0.16</v>
      </c>
      <c r="I47" s="54"/>
      <c r="J47" s="54">
        <f t="shared" si="3"/>
        <v>0.24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17.588000000000001</v>
      </c>
      <c r="AF47" s="56">
        <f>'MSW BWN'!C44</f>
        <v>17.588000000000001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</v>
      </c>
      <c r="C48" s="54"/>
      <c r="D48" s="54">
        <f t="shared" si="0"/>
        <v>0.31</v>
      </c>
      <c r="E48" s="55"/>
      <c r="F48" s="43"/>
      <c r="G48" s="54">
        <f>(BAWANA!Q45+BAWANA!R45+BAWANA!S45+BAWANA!T45)/4000</f>
        <v>0.08</v>
      </c>
      <c r="H48" s="54">
        <f>(BAWANA!U45+BAWANA!V45)/4000</f>
        <v>0.16</v>
      </c>
      <c r="I48" s="54"/>
      <c r="J48" s="54">
        <f t="shared" si="3"/>
        <v>0.24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18.335999999999999</v>
      </c>
      <c r="AF48" s="56">
        <f>'MSW BWN'!C45</f>
        <v>18.335999999999999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</v>
      </c>
      <c r="C49" s="54"/>
      <c r="D49" s="54">
        <f t="shared" si="0"/>
        <v>0.31</v>
      </c>
      <c r="E49" s="55"/>
      <c r="F49" s="43"/>
      <c r="G49" s="54">
        <f>(BAWANA!Q46+BAWANA!R46+BAWANA!S46+BAWANA!T46)/4000</f>
        <v>0.08</v>
      </c>
      <c r="H49" s="54">
        <f>(BAWANA!U46+BAWANA!V46)/4000</f>
        <v>0.16</v>
      </c>
      <c r="I49" s="54"/>
      <c r="J49" s="54">
        <f t="shared" si="3"/>
        <v>0.24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17.335999999999999</v>
      </c>
      <c r="AF49" s="56">
        <f>'MSW BWN'!C46</f>
        <v>17.335999999999999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</v>
      </c>
      <c r="C50" s="54"/>
      <c r="D50" s="54">
        <f t="shared" si="0"/>
        <v>0.31</v>
      </c>
      <c r="E50" s="55"/>
      <c r="F50" s="43"/>
      <c r="G50" s="54">
        <f>(BAWANA!Q47+BAWANA!R47+BAWANA!S47+BAWANA!T47)/4000</f>
        <v>0.08</v>
      </c>
      <c r="H50" s="54">
        <f>(BAWANA!U47+BAWANA!V47)/4000</f>
        <v>0.16</v>
      </c>
      <c r="I50" s="54"/>
      <c r="J50" s="54">
        <f t="shared" si="3"/>
        <v>0.24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18.103999999999999</v>
      </c>
      <c r="AF50" s="56">
        <f>'MSW BWN'!C47</f>
        <v>18.103999999999999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</v>
      </c>
      <c r="C51" s="54"/>
      <c r="D51" s="54">
        <f t="shared" si="0"/>
        <v>0.31</v>
      </c>
      <c r="E51" s="55"/>
      <c r="F51" s="43"/>
      <c r="G51" s="54">
        <f>(BAWANA!Q48+BAWANA!R48+BAWANA!S48+BAWANA!T48)/4000</f>
        <v>0.08</v>
      </c>
      <c r="H51" s="54">
        <f>(BAWANA!U48+BAWANA!V48)/4000</f>
        <v>0.16</v>
      </c>
      <c r="I51" s="54"/>
      <c r="J51" s="54">
        <f t="shared" si="3"/>
        <v>0.24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18.739999999999998</v>
      </c>
      <c r="AF51" s="56">
        <f>'MSW BWN'!C48</f>
        <v>18.739999999999998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</v>
      </c>
      <c r="C52" s="54"/>
      <c r="D52" s="54">
        <f t="shared" si="0"/>
        <v>0.31</v>
      </c>
      <c r="E52" s="55"/>
      <c r="F52" s="43"/>
      <c r="G52" s="54">
        <f>(BAWANA!Q49+BAWANA!R49+BAWANA!S49+BAWANA!T49)/4000</f>
        <v>0.08</v>
      </c>
      <c r="H52" s="54">
        <f>(BAWANA!U49+BAWANA!V49)/4000</f>
        <v>0.16</v>
      </c>
      <c r="I52" s="54"/>
      <c r="J52" s="54">
        <f t="shared" si="3"/>
        <v>0.24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18.815999999999999</v>
      </c>
      <c r="AF52" s="56">
        <f>'MSW BWN'!C49</f>
        <v>18.815999999999999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</v>
      </c>
      <c r="C53" s="54"/>
      <c r="D53" s="54">
        <f t="shared" si="0"/>
        <v>0.31</v>
      </c>
      <c r="E53" s="55"/>
      <c r="F53" s="43"/>
      <c r="G53" s="54">
        <f>(BAWANA!Q50+BAWANA!R50+BAWANA!S50+BAWANA!T50)/4000</f>
        <v>0.08</v>
      </c>
      <c r="H53" s="54">
        <f>(BAWANA!U50+BAWANA!V50)/4000</f>
        <v>0.16</v>
      </c>
      <c r="I53" s="54"/>
      <c r="J53" s="54">
        <f t="shared" si="3"/>
        <v>0.24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18.739999999999998</v>
      </c>
      <c r="AF53" s="56">
        <f>'MSW BWN'!C50</f>
        <v>18.739999999999998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0.22500000000000001</v>
      </c>
      <c r="C54" s="54"/>
      <c r="D54" s="54">
        <f t="shared" si="0"/>
        <v>0.30499999999999999</v>
      </c>
      <c r="E54" s="55"/>
      <c r="F54" s="43"/>
      <c r="G54" s="54">
        <f>(BAWANA!Q51+BAWANA!R51+BAWANA!S51+BAWANA!T51)/4000</f>
        <v>0.08</v>
      </c>
      <c r="H54" s="54">
        <f>(BAWANA!U51+BAWANA!V51)/4000</f>
        <v>0.16</v>
      </c>
      <c r="I54" s="54"/>
      <c r="J54" s="54">
        <f t="shared" si="3"/>
        <v>0.24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18.260000000000002</v>
      </c>
      <c r="AF54" s="56">
        <f>'MSW BWN'!C51</f>
        <v>18.260000000000002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0.22500000000000001</v>
      </c>
      <c r="C55" s="54"/>
      <c r="D55" s="54">
        <f t="shared" si="0"/>
        <v>0.30499999999999999</v>
      </c>
      <c r="E55" s="55"/>
      <c r="F55" s="43"/>
      <c r="G55" s="54">
        <f>(BAWANA!Q52+BAWANA!R52+BAWANA!S52+BAWANA!T52)/4000</f>
        <v>0.08</v>
      </c>
      <c r="H55" s="54">
        <f>(BAWANA!U52+BAWANA!V52)/4000</f>
        <v>0.16249250000000001</v>
      </c>
      <c r="I55" s="54"/>
      <c r="J55" s="54">
        <f t="shared" si="3"/>
        <v>0.2424925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17.856000000000002</v>
      </c>
      <c r="AF55" s="56">
        <f>'MSW BWN'!C52</f>
        <v>17.856000000000002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0.08</v>
      </c>
      <c r="H56" s="54">
        <f>(BAWANA!U53+BAWANA!V53)/4000</f>
        <v>0.1683625</v>
      </c>
      <c r="I56" s="54"/>
      <c r="J56" s="54">
        <f t="shared" si="3"/>
        <v>0.24836249999999999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18.027999999999999</v>
      </c>
      <c r="AF56" s="56">
        <f>'MSW BWN'!C53</f>
        <v>18.027999999999999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0.08</v>
      </c>
      <c r="H57" s="54">
        <f>(BAWANA!U54+BAWANA!V54)/4000</f>
        <v>0.16639999999999999</v>
      </c>
      <c r="I57" s="54"/>
      <c r="J57" s="54">
        <f t="shared" si="3"/>
        <v>0.24640000000000001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17.452000000000002</v>
      </c>
      <c r="AF57" s="56">
        <f>'MSW BWN'!C54</f>
        <v>17.452000000000002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0.08</v>
      </c>
      <c r="H58" s="54">
        <f>(BAWANA!U55+BAWANA!V55)/4000</f>
        <v>0.16455</v>
      </c>
      <c r="I58" s="54"/>
      <c r="J58" s="54">
        <f t="shared" si="3"/>
        <v>0.24454999999999999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17.8</v>
      </c>
      <c r="AF58" s="56">
        <f>'MSW BWN'!C55</f>
        <v>17.8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0.08</v>
      </c>
      <c r="H59" s="54">
        <f>(BAWANA!U56+BAWANA!V56)/4000</f>
        <v>0.16459499999999999</v>
      </c>
      <c r="I59" s="54"/>
      <c r="J59" s="54">
        <f t="shared" si="3"/>
        <v>0.24459500000000001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17.72</v>
      </c>
      <c r="AF59" s="56">
        <f>'MSW BWN'!C56</f>
        <v>17.72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0.08</v>
      </c>
      <c r="H60" s="54">
        <f>(BAWANA!U57+BAWANA!V57)/4000</f>
        <v>0.17775250000000001</v>
      </c>
      <c r="I60" s="54"/>
      <c r="J60" s="54">
        <f t="shared" si="3"/>
        <v>0.2577525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17.527999999999999</v>
      </c>
      <c r="AF60" s="56">
        <f>'MSW BWN'!C57</f>
        <v>17.527999999999999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0.08</v>
      </c>
      <c r="H61" s="54">
        <f>(BAWANA!U58+BAWANA!V58)/4000</f>
        <v>0.18802000000000002</v>
      </c>
      <c r="I61" s="54"/>
      <c r="J61" s="54">
        <f t="shared" si="3"/>
        <v>0.26802000000000004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18.952000000000002</v>
      </c>
      <c r="AF61" s="56">
        <f>'MSW BWN'!C58</f>
        <v>18.952000000000002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0.08</v>
      </c>
      <c r="H62" s="54">
        <f>(BAWANA!U59+BAWANA!V59)/4000</f>
        <v>0.18614</v>
      </c>
      <c r="I62" s="54"/>
      <c r="J62" s="54">
        <f t="shared" si="3"/>
        <v>0.26613999999999999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17.739999999999998</v>
      </c>
      <c r="AF62" s="56">
        <f>'MSW BWN'!C59</f>
        <v>17.739999999999998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0.08</v>
      </c>
      <c r="H63" s="54">
        <f>(BAWANA!U60+BAWANA!V60)/4000</f>
        <v>0.20337</v>
      </c>
      <c r="I63" s="54"/>
      <c r="J63" s="54">
        <f t="shared" si="3"/>
        <v>0.28337000000000001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18.088000000000001</v>
      </c>
      <c r="AF63" s="56">
        <f>'MSW BWN'!C60</f>
        <v>18.088000000000001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0.23749999999999999</v>
      </c>
      <c r="C64" s="54"/>
      <c r="D64" s="54">
        <f t="shared" si="0"/>
        <v>0.3175</v>
      </c>
      <c r="E64" s="55"/>
      <c r="F64" s="43"/>
      <c r="G64" s="54">
        <f>(BAWANA!Q61+BAWANA!R61+BAWANA!S61+BAWANA!T61)/4000</f>
        <v>0.08</v>
      </c>
      <c r="H64" s="54">
        <f>(BAWANA!U61+BAWANA!V61)/4000</f>
        <v>0.22500000000000001</v>
      </c>
      <c r="I64" s="54"/>
      <c r="J64" s="54">
        <f t="shared" si="3"/>
        <v>0.30499999999999999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18.452000000000002</v>
      </c>
      <c r="AF64" s="56">
        <f>'MSW BWN'!C61</f>
        <v>18.452000000000002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0.23749999999999999</v>
      </c>
      <c r="C65" s="54"/>
      <c r="D65" s="54">
        <f t="shared" si="0"/>
        <v>0.3175</v>
      </c>
      <c r="E65" s="55"/>
      <c r="F65" s="43"/>
      <c r="G65" s="54">
        <f>(BAWANA!Q62+BAWANA!R62+BAWANA!S62+BAWANA!T62)/4000</f>
        <v>0.08</v>
      </c>
      <c r="H65" s="54">
        <f>(BAWANA!U62+BAWANA!V62)/4000</f>
        <v>0.22500000000000001</v>
      </c>
      <c r="I65" s="54"/>
      <c r="J65" s="54">
        <f t="shared" si="3"/>
        <v>0.30499999999999999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18.72</v>
      </c>
      <c r="AF65" s="56">
        <f>'MSW BWN'!C62</f>
        <v>18.72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0.22500000000000001</v>
      </c>
      <c r="C66" s="54"/>
      <c r="D66" s="54">
        <f t="shared" si="0"/>
        <v>0.30499999999999999</v>
      </c>
      <c r="E66" s="55"/>
      <c r="F66" s="43"/>
      <c r="G66" s="54">
        <f>(BAWANA!Q63+BAWANA!R63+BAWANA!S63+BAWANA!T63)/4000</f>
        <v>0.08</v>
      </c>
      <c r="H66" s="54">
        <f>(BAWANA!U63+BAWANA!V63)/4000</f>
        <v>0.20083500000000001</v>
      </c>
      <c r="I66" s="54"/>
      <c r="J66" s="54">
        <f t="shared" si="3"/>
        <v>0.280835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17.3</v>
      </c>
      <c r="AF66" s="56">
        <f>'MSW BWN'!C63</f>
        <v>17.3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0.22500000000000001</v>
      </c>
      <c r="C67" s="54"/>
      <c r="D67" s="54">
        <f t="shared" si="0"/>
        <v>0.30499999999999999</v>
      </c>
      <c r="E67" s="55"/>
      <c r="F67" s="43"/>
      <c r="G67" s="54">
        <f>(BAWANA!Q64+BAWANA!R64+BAWANA!S64+BAWANA!T64)/4000</f>
        <v>0.08</v>
      </c>
      <c r="H67" s="54">
        <f>(BAWANA!U64+BAWANA!V64)/4000</f>
        <v>0.2084425</v>
      </c>
      <c r="I67" s="54"/>
      <c r="J67" s="54">
        <f t="shared" si="3"/>
        <v>0.28844249999999999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17.952000000000002</v>
      </c>
      <c r="AF67" s="56">
        <f>'MSW BWN'!C64</f>
        <v>17.952000000000002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0.22500000000000001</v>
      </c>
      <c r="C68" s="54"/>
      <c r="D68" s="54">
        <f t="shared" si="0"/>
        <v>0.30499999999999999</v>
      </c>
      <c r="E68" s="55"/>
      <c r="F68" s="43"/>
      <c r="G68" s="54">
        <f>(BAWANA!Q65+BAWANA!R65+BAWANA!S65+BAWANA!T65)/4000</f>
        <v>0.08</v>
      </c>
      <c r="H68" s="54">
        <f>(BAWANA!U65+BAWANA!V65)/4000</f>
        <v>0.21022749999999998</v>
      </c>
      <c r="I68" s="54"/>
      <c r="J68" s="54">
        <f t="shared" si="3"/>
        <v>0.29022749999999997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17.224</v>
      </c>
      <c r="AF68" s="56">
        <f>'MSW BWN'!C65</f>
        <v>17.224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0.22500000000000001</v>
      </c>
      <c r="C69" s="54"/>
      <c r="D69" s="54">
        <f t="shared" si="0"/>
        <v>0.30499999999999999</v>
      </c>
      <c r="E69" s="55"/>
      <c r="F69" s="43"/>
      <c r="G69" s="54">
        <f>(BAWANA!Q66+BAWANA!R66+BAWANA!S66+BAWANA!T66)/4000</f>
        <v>0.08</v>
      </c>
      <c r="H69" s="54">
        <f>(BAWANA!U66+BAWANA!V66)/4000</f>
        <v>0.21500249999999999</v>
      </c>
      <c r="I69" s="54"/>
      <c r="J69" s="54">
        <f t="shared" si="3"/>
        <v>0.2950025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17.623999999999999</v>
      </c>
      <c r="AF69" s="56">
        <f>'MSW BWN'!C66</f>
        <v>17.623999999999999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0.22500000000000001</v>
      </c>
      <c r="C70" s="54"/>
      <c r="D70" s="54">
        <f t="shared" ref="D70:D101" si="8">A70+B70+C70</f>
        <v>0.30499999999999999</v>
      </c>
      <c r="E70" s="55"/>
      <c r="F70" s="43"/>
      <c r="G70" s="54">
        <f>(BAWANA!Q67+BAWANA!R67+BAWANA!S67+BAWANA!T67)/4000</f>
        <v>0.08</v>
      </c>
      <c r="H70" s="54">
        <f>(BAWANA!U67+BAWANA!V67)/4000</f>
        <v>0.19508</v>
      </c>
      <c r="I70" s="54"/>
      <c r="J70" s="54">
        <f t="shared" si="3"/>
        <v>0.27507999999999999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17.739999999999998</v>
      </c>
      <c r="AF70" s="56">
        <f>'MSW BWN'!C67</f>
        <v>17.739999999999998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0.22500000000000001</v>
      </c>
      <c r="C71" s="54"/>
      <c r="D71" s="54">
        <f t="shared" si="8"/>
        <v>0.30499999999999999</v>
      </c>
      <c r="E71" s="55"/>
      <c r="F71" s="43"/>
      <c r="G71" s="54">
        <f>(BAWANA!Q68+BAWANA!R68+BAWANA!S68+BAWANA!T68)/4000</f>
        <v>0.08</v>
      </c>
      <c r="H71" s="54">
        <f>(BAWANA!U68+BAWANA!V68)/4000</f>
        <v>0.19383</v>
      </c>
      <c r="I71" s="54"/>
      <c r="J71" s="54">
        <f t="shared" ref="J71:J101" si="9">G71+H71+I71</f>
        <v>0.27383000000000002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18.472000000000001</v>
      </c>
      <c r="AF71" s="56">
        <f>'MSW BWN'!C68</f>
        <v>18.472000000000001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0.22</v>
      </c>
      <c r="C72" s="54"/>
      <c r="D72" s="54">
        <f t="shared" si="8"/>
        <v>0.3</v>
      </c>
      <c r="E72" s="55"/>
      <c r="F72" s="43"/>
      <c r="G72" s="54">
        <f>(BAWANA!Q69+BAWANA!R69+BAWANA!S69+BAWANA!T69)/4000</f>
        <v>0.08</v>
      </c>
      <c r="H72" s="54">
        <f>(BAWANA!U69+BAWANA!V69)/4000</f>
        <v>0.19492500000000001</v>
      </c>
      <c r="I72" s="54"/>
      <c r="J72" s="54">
        <f t="shared" si="9"/>
        <v>0.27492500000000003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18.452000000000002</v>
      </c>
      <c r="AF72" s="56">
        <f>'MSW BWN'!C69</f>
        <v>18.452000000000002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0.22</v>
      </c>
      <c r="C73" s="54"/>
      <c r="D73" s="54">
        <f t="shared" si="8"/>
        <v>0.3</v>
      </c>
      <c r="E73" s="55"/>
      <c r="F73" s="43"/>
      <c r="G73" s="54">
        <f>(BAWANA!Q70+BAWANA!R70+BAWANA!S70+BAWANA!T70)/4000</f>
        <v>0.08</v>
      </c>
      <c r="H73" s="54">
        <f>(BAWANA!U70+BAWANA!V70)/4000</f>
        <v>0.190215</v>
      </c>
      <c r="I73" s="54"/>
      <c r="J73" s="54">
        <f t="shared" si="9"/>
        <v>0.27021499999999998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18.988</v>
      </c>
      <c r="AF73" s="56">
        <f>'MSW BWN'!C70</f>
        <v>18.988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0.22</v>
      </c>
      <c r="C74" s="54"/>
      <c r="D74" s="54">
        <f t="shared" si="8"/>
        <v>0.3</v>
      </c>
      <c r="E74" s="55"/>
      <c r="F74" s="43"/>
      <c r="G74" s="54">
        <f>(BAWANA!Q71+BAWANA!R71+BAWANA!S71+BAWANA!T71)/4000</f>
        <v>0.08</v>
      </c>
      <c r="H74" s="54">
        <f>(BAWANA!U71+BAWANA!V71)/4000</f>
        <v>0.184335</v>
      </c>
      <c r="I74" s="54"/>
      <c r="J74" s="54">
        <f t="shared" si="9"/>
        <v>0.26433499999999999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17.78</v>
      </c>
      <c r="AF74" s="56">
        <f>'MSW BWN'!C71</f>
        <v>17.78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0.22</v>
      </c>
      <c r="C75" s="54"/>
      <c r="D75" s="54">
        <f t="shared" si="8"/>
        <v>0.3</v>
      </c>
      <c r="E75" s="55"/>
      <c r="F75" s="43"/>
      <c r="G75" s="54">
        <f>(BAWANA!Q72+BAWANA!R72+BAWANA!S72+BAWANA!T72)/4000</f>
        <v>0.08</v>
      </c>
      <c r="H75" s="54">
        <f>(BAWANA!U72+BAWANA!V72)/4000</f>
        <v>0.1773525</v>
      </c>
      <c r="I75" s="54"/>
      <c r="J75" s="54">
        <f t="shared" si="9"/>
        <v>0.25735249999999998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18.376000000000001</v>
      </c>
      <c r="AF75" s="56">
        <f>'MSW BWN'!C72</f>
        <v>18.376000000000001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0.22</v>
      </c>
      <c r="C76" s="54"/>
      <c r="D76" s="54">
        <f t="shared" si="8"/>
        <v>0.3</v>
      </c>
      <c r="E76" s="55"/>
      <c r="F76" s="43"/>
      <c r="G76" s="54">
        <f>(BAWANA!Q73+BAWANA!R73+BAWANA!S73+BAWANA!T73)/4000</f>
        <v>0.08</v>
      </c>
      <c r="H76" s="54">
        <f>(BAWANA!U73+BAWANA!V73)/4000</f>
        <v>0.1753825</v>
      </c>
      <c r="I76" s="54"/>
      <c r="J76" s="54">
        <f t="shared" si="9"/>
        <v>0.25538250000000001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18.391999999999999</v>
      </c>
      <c r="AF76" s="56">
        <f>'MSW BWN'!C73</f>
        <v>18.391999999999999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0.22</v>
      </c>
      <c r="C77" s="54"/>
      <c r="D77" s="54">
        <f t="shared" si="8"/>
        <v>0.3</v>
      </c>
      <c r="E77" s="55"/>
      <c r="F77" s="43"/>
      <c r="G77" s="54">
        <f>(BAWANA!Q74+BAWANA!R74+BAWANA!S74+BAWANA!T74)/4000</f>
        <v>0.08</v>
      </c>
      <c r="H77" s="54">
        <f>(BAWANA!U74+BAWANA!V74)/4000</f>
        <v>0.17984749999999999</v>
      </c>
      <c r="I77" s="54"/>
      <c r="J77" s="54">
        <f t="shared" si="9"/>
        <v>0.25984750000000001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18.376000000000001</v>
      </c>
      <c r="AF77" s="56">
        <f>'MSW BWN'!C74</f>
        <v>18.376000000000001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0.22500000000000001</v>
      </c>
      <c r="C78" s="54"/>
      <c r="D78" s="54">
        <f t="shared" si="8"/>
        <v>0.30499999999999999</v>
      </c>
      <c r="E78" s="55"/>
      <c r="F78" s="43"/>
      <c r="G78" s="54">
        <f>(BAWANA!Q75+BAWANA!R75+BAWANA!S75+BAWANA!T75)/4000</f>
        <v>0.08</v>
      </c>
      <c r="H78" s="54">
        <f>(BAWANA!U75+BAWANA!V75)/4000</f>
        <v>0.17903250000000001</v>
      </c>
      <c r="I78" s="54"/>
      <c r="J78" s="54">
        <f t="shared" si="9"/>
        <v>0.2590325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18.184000000000001</v>
      </c>
      <c r="AF78" s="56">
        <f>'MSW BWN'!C75</f>
        <v>18.184000000000001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0.22500000000000001</v>
      </c>
      <c r="C79" s="54"/>
      <c r="D79" s="54">
        <f t="shared" si="8"/>
        <v>0.30499999999999999</v>
      </c>
      <c r="E79" s="55"/>
      <c r="F79" s="43"/>
      <c r="G79" s="54">
        <f>(BAWANA!Q76+BAWANA!R76+BAWANA!S76+BAWANA!T76)/4000</f>
        <v>0.08</v>
      </c>
      <c r="H79" s="54">
        <f>(BAWANA!U76+BAWANA!V76)/4000</f>
        <v>0.16</v>
      </c>
      <c r="I79" s="54"/>
      <c r="J79" s="54">
        <f t="shared" si="9"/>
        <v>0.24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17.684000000000001</v>
      </c>
      <c r="AF79" s="56">
        <f>'MSW BWN'!C76</f>
        <v>17.684000000000001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0.22500000000000001</v>
      </c>
      <c r="C80" s="54"/>
      <c r="D80" s="54">
        <f t="shared" si="8"/>
        <v>0.30499999999999999</v>
      </c>
      <c r="E80" s="55"/>
      <c r="F80" s="43"/>
      <c r="G80" s="54">
        <f>(BAWANA!Q77+BAWANA!R77+BAWANA!S77+BAWANA!T77)/4000</f>
        <v>0.08</v>
      </c>
      <c r="H80" s="54">
        <f>(BAWANA!U77+BAWANA!V77)/4000</f>
        <v>0.16931499999999999</v>
      </c>
      <c r="I80" s="54"/>
      <c r="J80" s="54">
        <f t="shared" si="9"/>
        <v>0.24931500000000001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18.856000000000002</v>
      </c>
      <c r="AF80" s="56">
        <f>'MSW BWN'!C77</f>
        <v>18.856000000000002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0.22500000000000001</v>
      </c>
      <c r="C81" s="54"/>
      <c r="D81" s="54">
        <f t="shared" si="8"/>
        <v>0.30499999999999999</v>
      </c>
      <c r="E81" s="55"/>
      <c r="F81" s="43"/>
      <c r="G81" s="54">
        <f>(BAWANA!Q78+BAWANA!R78+BAWANA!S78+BAWANA!T78)/4000</f>
        <v>0.08</v>
      </c>
      <c r="H81" s="54">
        <f>(BAWANA!U78+BAWANA!V78)/4000</f>
        <v>0.16</v>
      </c>
      <c r="I81" s="54"/>
      <c r="J81" s="54">
        <f t="shared" si="9"/>
        <v>0.24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18.2</v>
      </c>
      <c r="AF81" s="56">
        <f>'MSW BWN'!C78</f>
        <v>18.2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</v>
      </c>
      <c r="C82" s="54"/>
      <c r="D82" s="54">
        <f t="shared" si="8"/>
        <v>0.31</v>
      </c>
      <c r="E82" s="55"/>
      <c r="F82" s="43"/>
      <c r="G82" s="54">
        <f>(BAWANA!Q79+BAWANA!R79+BAWANA!S79+BAWANA!T79)/4000</f>
        <v>0.08</v>
      </c>
      <c r="H82" s="54">
        <f>(BAWANA!U79+BAWANA!V79)/4000</f>
        <v>0.16</v>
      </c>
      <c r="I82" s="54"/>
      <c r="J82" s="54">
        <f t="shared" si="9"/>
        <v>0.24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18.22</v>
      </c>
      <c r="AF82" s="56">
        <f>'MSW BWN'!C79</f>
        <v>18.22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</v>
      </c>
      <c r="C83" s="54"/>
      <c r="D83" s="54">
        <f t="shared" si="8"/>
        <v>0.31</v>
      </c>
      <c r="E83" s="55"/>
      <c r="F83" s="43"/>
      <c r="G83" s="54">
        <f>(BAWANA!Q80+BAWANA!R80+BAWANA!S80+BAWANA!T80)/4000</f>
        <v>0.08</v>
      </c>
      <c r="H83" s="54">
        <f>(BAWANA!U80+BAWANA!V80)/4000</f>
        <v>0.16422</v>
      </c>
      <c r="I83" s="54"/>
      <c r="J83" s="54">
        <f t="shared" si="9"/>
        <v>0.24421999999999999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17.876000000000001</v>
      </c>
      <c r="AF83" s="56">
        <f>'MSW BWN'!C80</f>
        <v>17.876000000000001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</v>
      </c>
      <c r="C84" s="54"/>
      <c r="D84" s="54">
        <f t="shared" si="8"/>
        <v>0.31</v>
      </c>
      <c r="E84" s="55"/>
      <c r="F84" s="43"/>
      <c r="G84" s="54">
        <f>(BAWANA!Q81+BAWANA!R81+BAWANA!S81+BAWANA!T81)/4000</f>
        <v>0.08</v>
      </c>
      <c r="H84" s="54">
        <f>(BAWANA!U81+BAWANA!V81)/4000</f>
        <v>0.16172999999999998</v>
      </c>
      <c r="I84" s="54"/>
      <c r="J84" s="54">
        <f t="shared" si="9"/>
        <v>0.24173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18.164000000000001</v>
      </c>
      <c r="AF84" s="56">
        <f>'MSW BWN'!C81</f>
        <v>18.164000000000001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</v>
      </c>
      <c r="C85" s="54"/>
      <c r="D85" s="54">
        <f t="shared" si="8"/>
        <v>0.31</v>
      </c>
      <c r="E85" s="55"/>
      <c r="F85" s="43"/>
      <c r="G85" s="54">
        <f>(BAWANA!Q82+BAWANA!R82+BAWANA!S82+BAWANA!T82)/4000</f>
        <v>0.08</v>
      </c>
      <c r="H85" s="54">
        <f>(BAWANA!U82+BAWANA!V82)/4000</f>
        <v>0.16197999999999999</v>
      </c>
      <c r="I85" s="54"/>
      <c r="J85" s="54">
        <f t="shared" si="9"/>
        <v>0.24197999999999997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17.684000000000001</v>
      </c>
      <c r="AF85" s="56">
        <f>'MSW BWN'!C82</f>
        <v>17.684000000000001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0.08</v>
      </c>
      <c r="H86" s="54">
        <f>(BAWANA!U83+BAWANA!V83)/4000</f>
        <v>0.16</v>
      </c>
      <c r="I86" s="54"/>
      <c r="J86" s="54">
        <f t="shared" si="9"/>
        <v>0.24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18.28</v>
      </c>
      <c r="AF86" s="56">
        <f>'MSW BWN'!C83</f>
        <v>18.28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0.08</v>
      </c>
      <c r="H87" s="54">
        <f>(BAWANA!U84+BAWANA!V84)/4000</f>
        <v>0.16</v>
      </c>
      <c r="I87" s="54"/>
      <c r="J87" s="54">
        <f t="shared" si="9"/>
        <v>0.24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18.295999999999999</v>
      </c>
      <c r="AF87" s="56">
        <f>'MSW BWN'!C84</f>
        <v>18.295999999999999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0.08</v>
      </c>
      <c r="H88" s="54">
        <f>(BAWANA!U85+BAWANA!V85)/4000</f>
        <v>0.16</v>
      </c>
      <c r="I88" s="54"/>
      <c r="J88" s="54">
        <f t="shared" si="9"/>
        <v>0.24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18.776</v>
      </c>
      <c r="AF88" s="56">
        <f>'MSW BWN'!C85</f>
        <v>18.776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0.08</v>
      </c>
      <c r="H89" s="54">
        <f>(BAWANA!U86+BAWANA!V86)/4000</f>
        <v>0.16</v>
      </c>
      <c r="I89" s="54"/>
      <c r="J89" s="54">
        <f t="shared" si="9"/>
        <v>0.24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18.28</v>
      </c>
      <c r="AF89" s="56">
        <f>'MSW BWN'!C86</f>
        <v>18.28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0.08</v>
      </c>
      <c r="H90" s="54">
        <f>(BAWANA!U87+BAWANA!V87)/4000</f>
        <v>0.16</v>
      </c>
      <c r="I90" s="54"/>
      <c r="J90" s="54">
        <f t="shared" si="9"/>
        <v>0.24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18.143999999999998</v>
      </c>
      <c r="AF90" s="56">
        <f>'MSW BWN'!C87</f>
        <v>18.143999999999998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0.08</v>
      </c>
      <c r="H91" s="54">
        <f>(BAWANA!U88+BAWANA!V88)/4000</f>
        <v>0.16</v>
      </c>
      <c r="I91" s="54"/>
      <c r="J91" s="54">
        <f t="shared" si="9"/>
        <v>0.24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18.068000000000001</v>
      </c>
      <c r="AF91" s="56">
        <f>'MSW BWN'!C88</f>
        <v>18.068000000000001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0.08</v>
      </c>
      <c r="H92" s="54">
        <f>(BAWANA!U89+BAWANA!V89)/4000</f>
        <v>0.16</v>
      </c>
      <c r="I92" s="54"/>
      <c r="J92" s="54">
        <f t="shared" si="9"/>
        <v>0.24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18.452000000000002</v>
      </c>
      <c r="AF92" s="56">
        <f>'MSW BWN'!C89</f>
        <v>18.452000000000002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0.08</v>
      </c>
      <c r="H93" s="54">
        <f>(BAWANA!U90+BAWANA!V90)/4000</f>
        <v>0.16</v>
      </c>
      <c r="I93" s="54"/>
      <c r="J93" s="54">
        <f t="shared" si="9"/>
        <v>0.24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17.512</v>
      </c>
      <c r="AF93" s="56">
        <f>'MSW BWN'!C90</f>
        <v>17.512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0.08</v>
      </c>
      <c r="H94" s="54">
        <f>(BAWANA!U91+BAWANA!V91)/4000</f>
        <v>0.16</v>
      </c>
      <c r="I94" s="54"/>
      <c r="J94" s="54">
        <f t="shared" si="9"/>
        <v>0.24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17.568000000000001</v>
      </c>
      <c r="AF94" s="56">
        <f>'MSW BWN'!C91</f>
        <v>17.568000000000001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0.08</v>
      </c>
      <c r="H95" s="54">
        <f>(BAWANA!U92+BAWANA!V92)/4000</f>
        <v>0.16240499999999999</v>
      </c>
      <c r="I95" s="54"/>
      <c r="J95" s="54">
        <f t="shared" si="9"/>
        <v>0.24240499999999998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18.72</v>
      </c>
      <c r="AF95" s="56">
        <f>'MSW BWN'!C92</f>
        <v>18.72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0.08</v>
      </c>
      <c r="H96" s="54">
        <f>(BAWANA!U93+BAWANA!V93)/4000</f>
        <v>0.18706500000000001</v>
      </c>
      <c r="I96" s="54"/>
      <c r="J96" s="54">
        <f t="shared" si="9"/>
        <v>0.267065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17.815999999999999</v>
      </c>
      <c r="AF96" s="56">
        <f>'MSW BWN'!C93</f>
        <v>17.815999999999999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0.08</v>
      </c>
      <c r="H97" s="54">
        <f>(BAWANA!U94+BAWANA!V94)/4000</f>
        <v>0.19181499999999999</v>
      </c>
      <c r="I97" s="54"/>
      <c r="J97" s="54">
        <f t="shared" si="9"/>
        <v>0.27181499999999997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17.547999999999998</v>
      </c>
      <c r="AF97" s="56">
        <f>'MSW BWN'!C94</f>
        <v>17.547999999999998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0.08</v>
      </c>
      <c r="H98" s="54">
        <f>(BAWANA!U95+BAWANA!V95)/4000</f>
        <v>0.16</v>
      </c>
      <c r="I98" s="54"/>
      <c r="J98" s="54">
        <f t="shared" si="9"/>
        <v>0.24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17.739999999999998</v>
      </c>
      <c r="AF98" s="56">
        <f>'MSW BWN'!C95</f>
        <v>17.739999999999998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0.08</v>
      </c>
      <c r="H99" s="54">
        <f>(BAWANA!U96+BAWANA!V96)/4000</f>
        <v>0.166405</v>
      </c>
      <c r="I99" s="54"/>
      <c r="J99" s="54">
        <f t="shared" si="9"/>
        <v>0.24640499999999999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17.3</v>
      </c>
      <c r="AF99" s="56">
        <f>'MSW BWN'!C96</f>
        <v>17.3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0.08</v>
      </c>
      <c r="H100" s="54">
        <f>(BAWANA!U97+BAWANA!V97)/4000</f>
        <v>0.16115499999999999</v>
      </c>
      <c r="I100" s="54"/>
      <c r="J100" s="54">
        <f t="shared" si="9"/>
        <v>0.24115500000000001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16.760000000000002</v>
      </c>
      <c r="AF100" s="56">
        <f>'MSW BWN'!C97</f>
        <v>16.760000000000002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0.08</v>
      </c>
      <c r="H101" s="54">
        <f>(BAWANA!U98+BAWANA!V98)/4000</f>
        <v>0.16</v>
      </c>
      <c r="I101" s="54"/>
      <c r="J101" s="54">
        <f t="shared" si="9"/>
        <v>0.24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16.916</v>
      </c>
      <c r="AF101" s="56">
        <f>'MSW BWN'!C98</f>
        <v>16.916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22.274999999999999</v>
      </c>
      <c r="C102" s="54">
        <f t="shared" si="14"/>
        <v>0</v>
      </c>
      <c r="D102" s="54">
        <f t="shared" si="14"/>
        <v>29.955000000000016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16.312390000000004</v>
      </c>
      <c r="I102" s="54"/>
      <c r="J102" s="54">
        <f t="shared" si="14"/>
        <v>23.992389999999983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1747.9</v>
      </c>
      <c r="AF102" s="71">
        <f t="shared" si="16"/>
        <v>1747.9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0.08</v>
      </c>
      <c r="N3" s="113">
        <v>-20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-20</v>
      </c>
      <c r="V3" s="116">
        <v>0.08</v>
      </c>
      <c r="W3">
        <v>-20</v>
      </c>
      <c r="X3">
        <v>0</v>
      </c>
      <c r="Y3">
        <v>0</v>
      </c>
      <c r="Z3">
        <v>0</v>
      </c>
      <c r="AA3">
        <v>0.08</v>
      </c>
      <c r="AB3">
        <v>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0.18</v>
      </c>
      <c r="N4" s="115">
        <v>-45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-45</v>
      </c>
      <c r="V4" s="116">
        <v>0.18</v>
      </c>
      <c r="W4">
        <v>-45</v>
      </c>
      <c r="X4">
        <v>0</v>
      </c>
      <c r="Y4">
        <v>0</v>
      </c>
      <c r="Z4">
        <v>0</v>
      </c>
      <c r="AA4">
        <v>0.18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0.06</v>
      </c>
      <c r="N5" s="115">
        <v>-110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-110</v>
      </c>
      <c r="V5" s="116">
        <v>0.06</v>
      </c>
      <c r="W5">
        <v>-110</v>
      </c>
      <c r="X5">
        <v>0</v>
      </c>
      <c r="Y5">
        <v>0</v>
      </c>
      <c r="Z5">
        <v>0</v>
      </c>
      <c r="AA5">
        <v>0.06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-162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-162</v>
      </c>
      <c r="V6" s="116">
        <v>0</v>
      </c>
      <c r="W6">
        <v>-162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-80</v>
      </c>
      <c r="O7" s="88">
        <v>0</v>
      </c>
      <c r="P7" s="88">
        <v>-95</v>
      </c>
      <c r="Q7" s="88">
        <v>-15</v>
      </c>
      <c r="R7" s="88">
        <v>0</v>
      </c>
      <c r="S7" s="116">
        <v>0</v>
      </c>
      <c r="U7" s="115">
        <v>-190</v>
      </c>
      <c r="V7" s="116">
        <v>0</v>
      </c>
      <c r="W7">
        <v>-80</v>
      </c>
      <c r="X7">
        <v>0</v>
      </c>
      <c r="Y7">
        <v>0</v>
      </c>
      <c r="Z7">
        <v>-15</v>
      </c>
      <c r="AA7">
        <v>0</v>
      </c>
      <c r="AB7">
        <v>-95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-106</v>
      </c>
      <c r="O8" s="88">
        <v>0</v>
      </c>
      <c r="P8" s="88">
        <v>-185</v>
      </c>
      <c r="Q8" s="88">
        <v>0</v>
      </c>
      <c r="R8" s="88">
        <v>0</v>
      </c>
      <c r="S8" s="116">
        <v>0</v>
      </c>
      <c r="U8" s="115">
        <v>-291</v>
      </c>
      <c r="V8" s="116">
        <v>0</v>
      </c>
      <c r="W8">
        <v>-106</v>
      </c>
      <c r="X8">
        <v>0</v>
      </c>
      <c r="Y8">
        <v>0</v>
      </c>
      <c r="Z8">
        <v>0</v>
      </c>
      <c r="AA8">
        <v>0</v>
      </c>
      <c r="AB8">
        <v>-185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-116</v>
      </c>
      <c r="O9" s="88">
        <v>-90</v>
      </c>
      <c r="P9" s="88">
        <v>-80</v>
      </c>
      <c r="Q9" s="88">
        <v>0</v>
      </c>
      <c r="R9" s="88">
        <v>0</v>
      </c>
      <c r="S9" s="116">
        <v>0</v>
      </c>
      <c r="U9" s="115">
        <v>-286</v>
      </c>
      <c r="V9" s="116">
        <v>0</v>
      </c>
      <c r="W9">
        <v>-116</v>
      </c>
      <c r="X9">
        <v>-90</v>
      </c>
      <c r="Y9">
        <v>0</v>
      </c>
      <c r="Z9">
        <v>0</v>
      </c>
      <c r="AA9">
        <v>0</v>
      </c>
      <c r="AB9">
        <v>-80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-131</v>
      </c>
      <c r="O10" s="88">
        <v>-60</v>
      </c>
      <c r="P10" s="88">
        <v>-90</v>
      </c>
      <c r="Q10" s="88">
        <v>0</v>
      </c>
      <c r="R10" s="88">
        <v>0</v>
      </c>
      <c r="S10" s="116">
        <v>0</v>
      </c>
      <c r="U10" s="115">
        <v>-281</v>
      </c>
      <c r="V10" s="116">
        <v>0</v>
      </c>
      <c r="W10">
        <v>-131</v>
      </c>
      <c r="X10">
        <v>-60</v>
      </c>
      <c r="Y10">
        <v>0</v>
      </c>
      <c r="Z10">
        <v>0</v>
      </c>
      <c r="AA10">
        <v>0</v>
      </c>
      <c r="AB10">
        <v>-90</v>
      </c>
    </row>
    <row r="11" spans="1:28">
      <c r="G11" t="s">
        <v>53</v>
      </c>
      <c r="H11" s="115">
        <v>8.5399999999999991</v>
      </c>
      <c r="I11" s="88">
        <v>0</v>
      </c>
      <c r="J11" s="88">
        <v>0</v>
      </c>
      <c r="K11" s="88">
        <v>0</v>
      </c>
      <c r="L11" s="88">
        <v>0</v>
      </c>
      <c r="M11" s="116">
        <v>0.34</v>
      </c>
      <c r="N11" s="115">
        <v>0</v>
      </c>
      <c r="O11" s="88">
        <v>0</v>
      </c>
      <c r="P11" s="88">
        <v>-110</v>
      </c>
      <c r="Q11" s="88">
        <v>-15</v>
      </c>
      <c r="R11" s="88">
        <v>0</v>
      </c>
      <c r="S11" s="116">
        <v>0</v>
      </c>
      <c r="U11" s="115">
        <v>-125</v>
      </c>
      <c r="V11" s="116">
        <v>8.8800000000000008</v>
      </c>
      <c r="W11">
        <v>8.5399999999999991</v>
      </c>
      <c r="X11">
        <v>0</v>
      </c>
      <c r="Y11">
        <v>0</v>
      </c>
      <c r="Z11">
        <v>-15</v>
      </c>
      <c r="AA11">
        <v>0.34</v>
      </c>
      <c r="AB11">
        <v>-110</v>
      </c>
    </row>
    <row r="12" spans="1:28">
      <c r="G12" t="s">
        <v>54</v>
      </c>
      <c r="H12" s="115">
        <v>4.28</v>
      </c>
      <c r="I12" s="88">
        <v>0</v>
      </c>
      <c r="J12" s="88">
        <v>0</v>
      </c>
      <c r="K12" s="88">
        <v>0</v>
      </c>
      <c r="L12" s="88">
        <v>0</v>
      </c>
      <c r="M12" s="116">
        <v>0.33</v>
      </c>
      <c r="N12" s="115">
        <v>0</v>
      </c>
      <c r="O12" s="88">
        <v>0</v>
      </c>
      <c r="P12" s="88">
        <v>-120</v>
      </c>
      <c r="Q12" s="88">
        <v>0</v>
      </c>
      <c r="R12" s="88">
        <v>0</v>
      </c>
      <c r="S12" s="116">
        <v>0</v>
      </c>
      <c r="U12" s="115">
        <v>-120</v>
      </c>
      <c r="V12" s="116">
        <v>4.6100000000000003</v>
      </c>
      <c r="W12">
        <v>4.28</v>
      </c>
      <c r="X12">
        <v>0</v>
      </c>
      <c r="Y12">
        <v>0</v>
      </c>
      <c r="Z12">
        <v>0</v>
      </c>
      <c r="AA12">
        <v>0.33</v>
      </c>
      <c r="AB12">
        <v>-120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0.57999999999999996</v>
      </c>
      <c r="N13" s="115">
        <v>-14</v>
      </c>
      <c r="O13" s="88">
        <v>-20</v>
      </c>
      <c r="P13" s="88">
        <v>-150</v>
      </c>
      <c r="Q13" s="88">
        <v>0</v>
      </c>
      <c r="R13" s="88">
        <v>0</v>
      </c>
      <c r="S13" s="116">
        <v>0</v>
      </c>
      <c r="U13" s="115">
        <v>-184</v>
      </c>
      <c r="V13" s="116">
        <v>0.57999999999999996</v>
      </c>
      <c r="W13">
        <v>-14</v>
      </c>
      <c r="X13">
        <v>-20</v>
      </c>
      <c r="Y13">
        <v>0</v>
      </c>
      <c r="Z13">
        <v>0</v>
      </c>
      <c r="AA13">
        <v>0.57999999999999996</v>
      </c>
      <c r="AB13">
        <v>-150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0.74</v>
      </c>
      <c r="N14" s="115">
        <v>-37</v>
      </c>
      <c r="O14" s="88">
        <v>-15</v>
      </c>
      <c r="P14" s="88">
        <v>-170</v>
      </c>
      <c r="Q14" s="88">
        <v>0</v>
      </c>
      <c r="R14" s="88">
        <v>0</v>
      </c>
      <c r="S14" s="116">
        <v>0</v>
      </c>
      <c r="U14" s="115">
        <v>-222</v>
      </c>
      <c r="V14" s="116">
        <v>0.74</v>
      </c>
      <c r="W14">
        <v>-37</v>
      </c>
      <c r="X14">
        <v>-15</v>
      </c>
      <c r="Y14">
        <v>0</v>
      </c>
      <c r="Z14">
        <v>0</v>
      </c>
      <c r="AA14">
        <v>0.74</v>
      </c>
      <c r="AB14">
        <v>-170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0.48</v>
      </c>
      <c r="N15" s="115">
        <v>-20</v>
      </c>
      <c r="O15" s="88">
        <v>-20</v>
      </c>
      <c r="P15" s="88">
        <v>-275</v>
      </c>
      <c r="Q15" s="88">
        <v>-20</v>
      </c>
      <c r="R15" s="88">
        <v>0</v>
      </c>
      <c r="S15" s="116">
        <v>0</v>
      </c>
      <c r="U15" s="115">
        <v>-335</v>
      </c>
      <c r="V15" s="116">
        <v>0.48</v>
      </c>
      <c r="W15">
        <v>-20</v>
      </c>
      <c r="X15">
        <v>-20</v>
      </c>
      <c r="Y15">
        <v>0</v>
      </c>
      <c r="Z15">
        <v>-20</v>
      </c>
      <c r="AA15">
        <v>0.48</v>
      </c>
      <c r="AB15">
        <v>-275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0.96</v>
      </c>
      <c r="N16" s="115">
        <v>0</v>
      </c>
      <c r="O16" s="88">
        <v>-55</v>
      </c>
      <c r="P16" s="88">
        <v>-210</v>
      </c>
      <c r="Q16" s="88">
        <v>0</v>
      </c>
      <c r="R16" s="88">
        <v>0</v>
      </c>
      <c r="S16" s="116">
        <v>0</v>
      </c>
      <c r="U16" s="115">
        <v>-265</v>
      </c>
      <c r="V16" s="116">
        <v>0.96</v>
      </c>
      <c r="W16">
        <v>0</v>
      </c>
      <c r="X16">
        <v>-55</v>
      </c>
      <c r="Y16">
        <v>0</v>
      </c>
      <c r="Z16">
        <v>0</v>
      </c>
      <c r="AA16">
        <v>0.96</v>
      </c>
      <c r="AB16">
        <v>-210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1.43</v>
      </c>
      <c r="N17" s="115">
        <v>-55</v>
      </c>
      <c r="O17" s="88">
        <v>-15</v>
      </c>
      <c r="P17" s="88">
        <v>-220</v>
      </c>
      <c r="Q17" s="88">
        <v>0</v>
      </c>
      <c r="R17" s="88">
        <v>0</v>
      </c>
      <c r="S17" s="116">
        <v>0</v>
      </c>
      <c r="U17" s="115">
        <v>-290</v>
      </c>
      <c r="V17" s="116">
        <v>1.43</v>
      </c>
      <c r="W17">
        <v>-55</v>
      </c>
      <c r="X17">
        <v>-15</v>
      </c>
      <c r="Y17">
        <v>0</v>
      </c>
      <c r="Z17">
        <v>0</v>
      </c>
      <c r="AA17">
        <v>1.43</v>
      </c>
      <c r="AB17">
        <v>-220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2.36</v>
      </c>
      <c r="N18" s="115">
        <v>-30</v>
      </c>
      <c r="O18" s="88">
        <v>-15</v>
      </c>
      <c r="P18" s="88">
        <v>-235</v>
      </c>
      <c r="Q18" s="88">
        <v>0</v>
      </c>
      <c r="R18" s="88">
        <v>0</v>
      </c>
      <c r="S18" s="116">
        <v>0</v>
      </c>
      <c r="U18" s="115">
        <v>-280</v>
      </c>
      <c r="V18" s="116">
        <v>2.36</v>
      </c>
      <c r="W18">
        <v>-30</v>
      </c>
      <c r="X18">
        <v>-15</v>
      </c>
      <c r="Y18">
        <v>0</v>
      </c>
      <c r="Z18">
        <v>0</v>
      </c>
      <c r="AA18">
        <v>2.36</v>
      </c>
      <c r="AB18">
        <v>-235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1.72</v>
      </c>
      <c r="N19" s="115">
        <v>-30</v>
      </c>
      <c r="O19" s="88">
        <v>-14</v>
      </c>
      <c r="P19" s="88">
        <v>-280</v>
      </c>
      <c r="Q19" s="88">
        <v>-25</v>
      </c>
      <c r="R19" s="88">
        <v>0</v>
      </c>
      <c r="S19" s="116">
        <v>0</v>
      </c>
      <c r="U19" s="115">
        <v>-349</v>
      </c>
      <c r="V19" s="116">
        <v>1.72</v>
      </c>
      <c r="W19">
        <v>-30</v>
      </c>
      <c r="X19">
        <v>-14</v>
      </c>
      <c r="Y19">
        <v>0</v>
      </c>
      <c r="Z19">
        <v>-25</v>
      </c>
      <c r="AA19">
        <v>1.72</v>
      </c>
      <c r="AB19">
        <v>-280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1.91</v>
      </c>
      <c r="N20" s="115">
        <v>-24</v>
      </c>
      <c r="O20" s="88">
        <v>-10</v>
      </c>
      <c r="P20" s="88">
        <v>-295</v>
      </c>
      <c r="Q20" s="88">
        <v>0</v>
      </c>
      <c r="R20" s="88">
        <v>0</v>
      </c>
      <c r="S20" s="116">
        <v>0</v>
      </c>
      <c r="U20" s="115">
        <v>-329</v>
      </c>
      <c r="V20" s="116">
        <v>1.91</v>
      </c>
      <c r="W20">
        <v>-24</v>
      </c>
      <c r="X20">
        <v>-10</v>
      </c>
      <c r="Y20">
        <v>0</v>
      </c>
      <c r="Z20">
        <v>0</v>
      </c>
      <c r="AA20">
        <v>1.91</v>
      </c>
      <c r="AB20">
        <v>-295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2.62</v>
      </c>
      <c r="N21" s="115">
        <v>-61</v>
      </c>
      <c r="O21" s="88">
        <v>-15</v>
      </c>
      <c r="P21" s="88">
        <v>-340</v>
      </c>
      <c r="Q21" s="88">
        <v>0</v>
      </c>
      <c r="R21" s="88">
        <v>0</v>
      </c>
      <c r="S21" s="116">
        <v>0</v>
      </c>
      <c r="U21" s="115">
        <v>-416</v>
      </c>
      <c r="V21" s="116">
        <v>2.62</v>
      </c>
      <c r="W21">
        <v>-61</v>
      </c>
      <c r="X21">
        <v>-15</v>
      </c>
      <c r="Y21">
        <v>0</v>
      </c>
      <c r="Z21">
        <v>0</v>
      </c>
      <c r="AA21">
        <v>2.62</v>
      </c>
      <c r="AB21">
        <v>-340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0.99</v>
      </c>
      <c r="N22" s="115">
        <v>-36</v>
      </c>
      <c r="O22" s="88">
        <v>-70</v>
      </c>
      <c r="P22" s="88">
        <v>-260</v>
      </c>
      <c r="Q22" s="88">
        <v>0</v>
      </c>
      <c r="R22" s="88">
        <v>0</v>
      </c>
      <c r="S22" s="116">
        <v>0</v>
      </c>
      <c r="U22" s="115">
        <v>-366</v>
      </c>
      <c r="V22" s="116">
        <v>0.99</v>
      </c>
      <c r="W22">
        <v>-36</v>
      </c>
      <c r="X22">
        <v>-70</v>
      </c>
      <c r="Y22">
        <v>0</v>
      </c>
      <c r="Z22">
        <v>0</v>
      </c>
      <c r="AA22">
        <v>0.99</v>
      </c>
      <c r="AB22">
        <v>-260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2.91</v>
      </c>
      <c r="N23" s="115">
        <v>-28</v>
      </c>
      <c r="O23" s="88">
        <v>-53</v>
      </c>
      <c r="P23" s="88">
        <v>-250</v>
      </c>
      <c r="Q23" s="88">
        <v>-25</v>
      </c>
      <c r="R23" s="88">
        <v>0</v>
      </c>
      <c r="S23" s="116">
        <v>0</v>
      </c>
      <c r="U23" s="115">
        <v>-356</v>
      </c>
      <c r="V23" s="116">
        <v>2.91</v>
      </c>
      <c r="W23">
        <v>-28</v>
      </c>
      <c r="X23">
        <v>-53</v>
      </c>
      <c r="Y23">
        <v>0</v>
      </c>
      <c r="Z23">
        <v>-25</v>
      </c>
      <c r="AA23">
        <v>2.91</v>
      </c>
      <c r="AB23">
        <v>-250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2.73</v>
      </c>
      <c r="N24" s="115">
        <v>-47</v>
      </c>
      <c r="O24" s="88">
        <v>-61</v>
      </c>
      <c r="P24" s="88">
        <v>-230</v>
      </c>
      <c r="Q24" s="88">
        <v>0</v>
      </c>
      <c r="R24" s="88">
        <v>0</v>
      </c>
      <c r="S24" s="116">
        <v>0</v>
      </c>
      <c r="U24" s="115">
        <v>-338</v>
      </c>
      <c r="V24" s="116">
        <v>2.73</v>
      </c>
      <c r="W24">
        <v>-47</v>
      </c>
      <c r="X24">
        <v>-61</v>
      </c>
      <c r="Y24">
        <v>0</v>
      </c>
      <c r="Z24">
        <v>0</v>
      </c>
      <c r="AA24">
        <v>2.73</v>
      </c>
      <c r="AB24">
        <v>-230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3.59</v>
      </c>
      <c r="N25" s="115">
        <v>-26</v>
      </c>
      <c r="O25" s="88">
        <v>-60</v>
      </c>
      <c r="P25" s="88">
        <v>-250</v>
      </c>
      <c r="Q25" s="88">
        <v>0</v>
      </c>
      <c r="R25" s="88">
        <v>0</v>
      </c>
      <c r="S25" s="116">
        <v>0</v>
      </c>
      <c r="U25" s="115">
        <v>-336</v>
      </c>
      <c r="V25" s="116">
        <v>3.59</v>
      </c>
      <c r="W25">
        <v>-26</v>
      </c>
      <c r="X25">
        <v>-60</v>
      </c>
      <c r="Y25">
        <v>0</v>
      </c>
      <c r="Z25">
        <v>0</v>
      </c>
      <c r="AA25">
        <v>3.59</v>
      </c>
      <c r="AB25">
        <v>-250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2.2999999999999998</v>
      </c>
      <c r="N26" s="115">
        <v>-30</v>
      </c>
      <c r="O26" s="88">
        <v>-60</v>
      </c>
      <c r="P26" s="88">
        <v>-250</v>
      </c>
      <c r="Q26" s="88">
        <v>0</v>
      </c>
      <c r="R26" s="88">
        <v>0</v>
      </c>
      <c r="S26" s="116">
        <v>0</v>
      </c>
      <c r="U26" s="115">
        <v>-340</v>
      </c>
      <c r="V26" s="116">
        <v>2.2999999999999998</v>
      </c>
      <c r="W26">
        <v>-30</v>
      </c>
      <c r="X26">
        <v>-60</v>
      </c>
      <c r="Y26">
        <v>0</v>
      </c>
      <c r="Z26">
        <v>0</v>
      </c>
      <c r="AA26">
        <v>2.2999999999999998</v>
      </c>
      <c r="AB26">
        <v>-250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2.41</v>
      </c>
      <c r="N27" s="115">
        <v>-62</v>
      </c>
      <c r="O27" s="88">
        <v>-58</v>
      </c>
      <c r="P27" s="88">
        <v>-425</v>
      </c>
      <c r="Q27" s="88">
        <v>-25</v>
      </c>
      <c r="R27" s="88">
        <v>0</v>
      </c>
      <c r="S27" s="116">
        <v>0</v>
      </c>
      <c r="U27" s="115">
        <v>-570</v>
      </c>
      <c r="V27" s="116">
        <v>2.41</v>
      </c>
      <c r="W27">
        <v>-62</v>
      </c>
      <c r="X27">
        <v>-58</v>
      </c>
      <c r="Y27">
        <v>0</v>
      </c>
      <c r="Z27">
        <v>-25</v>
      </c>
      <c r="AA27">
        <v>2.41</v>
      </c>
      <c r="AB27">
        <v>-425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3.08</v>
      </c>
      <c r="N28" s="115">
        <v>-31</v>
      </c>
      <c r="O28" s="88">
        <v>-47</v>
      </c>
      <c r="P28" s="88">
        <v>-330</v>
      </c>
      <c r="Q28" s="88">
        <v>0</v>
      </c>
      <c r="R28" s="88">
        <v>0</v>
      </c>
      <c r="S28" s="116">
        <v>0</v>
      </c>
      <c r="U28" s="115">
        <v>-408</v>
      </c>
      <c r="V28" s="116">
        <v>3.08</v>
      </c>
      <c r="W28">
        <v>-31</v>
      </c>
      <c r="X28">
        <v>-47</v>
      </c>
      <c r="Y28">
        <v>0</v>
      </c>
      <c r="Z28">
        <v>0</v>
      </c>
      <c r="AA28">
        <v>3.08</v>
      </c>
      <c r="AB28">
        <v>-330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1.5</v>
      </c>
      <c r="N29" s="115">
        <v>-56</v>
      </c>
      <c r="O29" s="88">
        <v>-78</v>
      </c>
      <c r="P29" s="88">
        <v>-240</v>
      </c>
      <c r="Q29" s="88">
        <v>0</v>
      </c>
      <c r="R29" s="88">
        <v>0</v>
      </c>
      <c r="S29" s="116">
        <v>0</v>
      </c>
      <c r="U29" s="115">
        <v>-374</v>
      </c>
      <c r="V29" s="116">
        <v>1.5</v>
      </c>
      <c r="W29">
        <v>-56</v>
      </c>
      <c r="X29">
        <v>-78</v>
      </c>
      <c r="Y29">
        <v>0</v>
      </c>
      <c r="Z29">
        <v>0</v>
      </c>
      <c r="AA29">
        <v>1.5</v>
      </c>
      <c r="AB29">
        <v>-240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2.97</v>
      </c>
      <c r="N30" s="115">
        <v>-39</v>
      </c>
      <c r="O30" s="88">
        <v>-48</v>
      </c>
      <c r="P30" s="88">
        <v>-240</v>
      </c>
      <c r="Q30" s="88">
        <v>0</v>
      </c>
      <c r="R30" s="88">
        <v>0</v>
      </c>
      <c r="S30" s="116">
        <v>0</v>
      </c>
      <c r="U30" s="115">
        <v>-327</v>
      </c>
      <c r="V30" s="116">
        <v>2.97</v>
      </c>
      <c r="W30">
        <v>-39</v>
      </c>
      <c r="X30">
        <v>-48</v>
      </c>
      <c r="Y30">
        <v>0</v>
      </c>
      <c r="Z30">
        <v>0</v>
      </c>
      <c r="AA30">
        <v>2.97</v>
      </c>
      <c r="AB30">
        <v>-240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3.61</v>
      </c>
      <c r="N31" s="115">
        <v>-116</v>
      </c>
      <c r="O31" s="88">
        <v>-35</v>
      </c>
      <c r="P31" s="88">
        <v>-280</v>
      </c>
      <c r="Q31" s="88">
        <v>-25</v>
      </c>
      <c r="R31" s="88">
        <v>0</v>
      </c>
      <c r="S31" s="116">
        <v>0</v>
      </c>
      <c r="U31" s="115">
        <v>-456</v>
      </c>
      <c r="V31" s="116">
        <v>3.61</v>
      </c>
      <c r="W31">
        <v>-116</v>
      </c>
      <c r="X31">
        <v>-35</v>
      </c>
      <c r="Y31">
        <v>0</v>
      </c>
      <c r="Z31">
        <v>-25</v>
      </c>
      <c r="AA31">
        <v>3.61</v>
      </c>
      <c r="AB31">
        <v>-280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5.63</v>
      </c>
      <c r="N32" s="115">
        <v>-131</v>
      </c>
      <c r="O32" s="88">
        <v>-35</v>
      </c>
      <c r="P32" s="88">
        <v>-220</v>
      </c>
      <c r="Q32" s="88">
        <v>0</v>
      </c>
      <c r="R32" s="88">
        <v>-4</v>
      </c>
      <c r="S32" s="116">
        <v>0</v>
      </c>
      <c r="U32" s="115">
        <v>-390</v>
      </c>
      <c r="V32" s="116">
        <v>5.63</v>
      </c>
      <c r="W32">
        <v>-131</v>
      </c>
      <c r="X32">
        <v>-35</v>
      </c>
      <c r="Y32">
        <v>-4</v>
      </c>
      <c r="Z32">
        <v>0</v>
      </c>
      <c r="AA32">
        <v>5.63</v>
      </c>
      <c r="AB32">
        <v>-220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4.87</v>
      </c>
      <c r="N33" s="115">
        <v>-190</v>
      </c>
      <c r="O33" s="88">
        <v>-37</v>
      </c>
      <c r="P33" s="88">
        <v>-260</v>
      </c>
      <c r="Q33" s="88">
        <v>0</v>
      </c>
      <c r="R33" s="88">
        <v>-3</v>
      </c>
      <c r="S33" s="116">
        <v>0</v>
      </c>
      <c r="U33" s="115">
        <v>-490</v>
      </c>
      <c r="V33" s="116">
        <v>4.87</v>
      </c>
      <c r="W33">
        <v>-190</v>
      </c>
      <c r="X33">
        <v>-37</v>
      </c>
      <c r="Y33">
        <v>-3</v>
      </c>
      <c r="Z33">
        <v>0</v>
      </c>
      <c r="AA33">
        <v>4.87</v>
      </c>
      <c r="AB33">
        <v>-260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5.61</v>
      </c>
      <c r="N34" s="115">
        <v>-265</v>
      </c>
      <c r="O34" s="88">
        <v>-32</v>
      </c>
      <c r="P34" s="88">
        <v>-250</v>
      </c>
      <c r="Q34" s="88">
        <v>0</v>
      </c>
      <c r="R34" s="88">
        <v>-3</v>
      </c>
      <c r="S34" s="116">
        <v>0</v>
      </c>
      <c r="U34" s="115">
        <v>-550</v>
      </c>
      <c r="V34" s="116">
        <v>5.61</v>
      </c>
      <c r="W34">
        <v>-265</v>
      </c>
      <c r="X34">
        <v>-32</v>
      </c>
      <c r="Y34">
        <v>-3</v>
      </c>
      <c r="Z34">
        <v>0</v>
      </c>
      <c r="AA34">
        <v>5.61</v>
      </c>
      <c r="AB34">
        <v>-250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8.73</v>
      </c>
      <c r="N35" s="115">
        <v>-335</v>
      </c>
      <c r="O35" s="88">
        <v>-58</v>
      </c>
      <c r="P35" s="88">
        <v>-290</v>
      </c>
      <c r="Q35" s="88">
        <v>0</v>
      </c>
      <c r="R35" s="88">
        <v>-3</v>
      </c>
      <c r="S35" s="116">
        <v>0</v>
      </c>
      <c r="U35" s="115">
        <v>-686</v>
      </c>
      <c r="V35" s="116">
        <v>8.73</v>
      </c>
      <c r="W35">
        <v>-335</v>
      </c>
      <c r="X35">
        <v>-58</v>
      </c>
      <c r="Y35">
        <v>-3</v>
      </c>
      <c r="Z35">
        <v>0</v>
      </c>
      <c r="AA35">
        <v>8.73</v>
      </c>
      <c r="AB35">
        <v>-290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3.98</v>
      </c>
      <c r="N36" s="115">
        <v>-325</v>
      </c>
      <c r="O36" s="88">
        <v>-15</v>
      </c>
      <c r="P36" s="88">
        <v>-200</v>
      </c>
      <c r="Q36" s="88">
        <v>-35</v>
      </c>
      <c r="R36" s="88">
        <v>-2</v>
      </c>
      <c r="S36" s="116">
        <v>0</v>
      </c>
      <c r="U36" s="115">
        <v>-577</v>
      </c>
      <c r="V36" s="116">
        <v>3.98</v>
      </c>
      <c r="W36">
        <v>-325</v>
      </c>
      <c r="X36">
        <v>-15</v>
      </c>
      <c r="Y36">
        <v>-2</v>
      </c>
      <c r="Z36">
        <v>-35</v>
      </c>
      <c r="AA36">
        <v>3.98</v>
      </c>
      <c r="AB36">
        <v>-200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8.61</v>
      </c>
      <c r="N37" s="115">
        <v>-393</v>
      </c>
      <c r="O37" s="88">
        <v>-35</v>
      </c>
      <c r="P37" s="88">
        <v>-250</v>
      </c>
      <c r="Q37" s="88">
        <v>0</v>
      </c>
      <c r="R37" s="88">
        <v>0</v>
      </c>
      <c r="S37" s="116">
        <v>0</v>
      </c>
      <c r="U37" s="115">
        <v>-678</v>
      </c>
      <c r="V37" s="116">
        <v>8.61</v>
      </c>
      <c r="W37">
        <v>-393</v>
      </c>
      <c r="X37">
        <v>-35</v>
      </c>
      <c r="Y37">
        <v>0</v>
      </c>
      <c r="Z37">
        <v>0</v>
      </c>
      <c r="AA37">
        <v>8.61</v>
      </c>
      <c r="AB37">
        <v>-250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9.19</v>
      </c>
      <c r="N38" s="115">
        <v>-386</v>
      </c>
      <c r="O38" s="88">
        <v>-65</v>
      </c>
      <c r="P38" s="88">
        <v>-250</v>
      </c>
      <c r="Q38" s="88">
        <v>0</v>
      </c>
      <c r="R38" s="88">
        <v>0</v>
      </c>
      <c r="S38" s="116">
        <v>0</v>
      </c>
      <c r="U38" s="115">
        <v>-701</v>
      </c>
      <c r="V38" s="116">
        <v>9.19</v>
      </c>
      <c r="W38">
        <v>-386</v>
      </c>
      <c r="X38">
        <v>-65</v>
      </c>
      <c r="Y38">
        <v>0</v>
      </c>
      <c r="Z38">
        <v>0</v>
      </c>
      <c r="AA38">
        <v>9.19</v>
      </c>
      <c r="AB38">
        <v>-250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11.22</v>
      </c>
      <c r="N39" s="115">
        <v>-303</v>
      </c>
      <c r="O39" s="88">
        <v>-50</v>
      </c>
      <c r="P39" s="88">
        <v>-335</v>
      </c>
      <c r="Q39" s="88">
        <v>0</v>
      </c>
      <c r="R39" s="88">
        <v>0</v>
      </c>
      <c r="S39" s="116">
        <v>0</v>
      </c>
      <c r="U39" s="115">
        <v>-688</v>
      </c>
      <c r="V39" s="116">
        <v>11.22</v>
      </c>
      <c r="W39">
        <v>-303</v>
      </c>
      <c r="X39">
        <v>-50</v>
      </c>
      <c r="Y39">
        <v>0</v>
      </c>
      <c r="Z39">
        <v>0</v>
      </c>
      <c r="AA39">
        <v>11.22</v>
      </c>
      <c r="AB39">
        <v>-335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5.6</v>
      </c>
      <c r="N40" s="115">
        <v>-295</v>
      </c>
      <c r="O40" s="88">
        <v>-65</v>
      </c>
      <c r="P40" s="88">
        <v>-300</v>
      </c>
      <c r="Q40" s="88">
        <v>-25</v>
      </c>
      <c r="R40" s="88">
        <v>0</v>
      </c>
      <c r="S40" s="116">
        <v>0</v>
      </c>
      <c r="U40" s="115">
        <v>-685</v>
      </c>
      <c r="V40" s="116">
        <v>5.6</v>
      </c>
      <c r="W40">
        <v>-295</v>
      </c>
      <c r="X40">
        <v>-65</v>
      </c>
      <c r="Y40">
        <v>0</v>
      </c>
      <c r="Z40">
        <v>-25</v>
      </c>
      <c r="AA40">
        <v>5.6</v>
      </c>
      <c r="AB40">
        <v>-300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7.06</v>
      </c>
      <c r="N41" s="115">
        <v>-277</v>
      </c>
      <c r="O41" s="88">
        <v>-50</v>
      </c>
      <c r="P41" s="88">
        <v>-375</v>
      </c>
      <c r="Q41" s="88">
        <v>0</v>
      </c>
      <c r="R41" s="88">
        <v>0</v>
      </c>
      <c r="S41" s="116">
        <v>0</v>
      </c>
      <c r="U41" s="115">
        <v>-702</v>
      </c>
      <c r="V41" s="116">
        <v>7.06</v>
      </c>
      <c r="W41">
        <v>-277</v>
      </c>
      <c r="X41">
        <v>-50</v>
      </c>
      <c r="Y41">
        <v>0</v>
      </c>
      <c r="Z41">
        <v>0</v>
      </c>
      <c r="AA41">
        <v>7.06</v>
      </c>
      <c r="AB41">
        <v>-375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7.26</v>
      </c>
      <c r="N42" s="115">
        <v>-281</v>
      </c>
      <c r="O42" s="88">
        <v>-80</v>
      </c>
      <c r="P42" s="88">
        <v>-330</v>
      </c>
      <c r="Q42" s="88">
        <v>0</v>
      </c>
      <c r="R42" s="88">
        <v>0</v>
      </c>
      <c r="S42" s="116">
        <v>0</v>
      </c>
      <c r="U42" s="115">
        <v>-691</v>
      </c>
      <c r="V42" s="116">
        <v>7.26</v>
      </c>
      <c r="W42">
        <v>-281</v>
      </c>
      <c r="X42">
        <v>-80</v>
      </c>
      <c r="Y42">
        <v>0</v>
      </c>
      <c r="Z42">
        <v>0</v>
      </c>
      <c r="AA42">
        <v>7.26</v>
      </c>
      <c r="AB42">
        <v>-330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2.0299999999999998</v>
      </c>
      <c r="N43" s="115">
        <v>-217</v>
      </c>
      <c r="O43" s="88">
        <v>-35</v>
      </c>
      <c r="P43" s="88">
        <v>-220</v>
      </c>
      <c r="Q43" s="88">
        <v>0</v>
      </c>
      <c r="R43" s="88">
        <v>0</v>
      </c>
      <c r="S43" s="116">
        <v>0</v>
      </c>
      <c r="U43" s="115">
        <v>-472</v>
      </c>
      <c r="V43" s="116">
        <v>2.0299999999999998</v>
      </c>
      <c r="W43">
        <v>-217</v>
      </c>
      <c r="X43">
        <v>-35</v>
      </c>
      <c r="Y43">
        <v>0</v>
      </c>
      <c r="Z43">
        <v>0</v>
      </c>
      <c r="AA43">
        <v>2.0299999999999998</v>
      </c>
      <c r="AB43">
        <v>-220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5.32</v>
      </c>
      <c r="N44" s="115">
        <v>-260</v>
      </c>
      <c r="O44" s="88">
        <v>-40</v>
      </c>
      <c r="P44" s="88">
        <v>-230</v>
      </c>
      <c r="Q44" s="88">
        <v>0</v>
      </c>
      <c r="R44" s="88">
        <v>0</v>
      </c>
      <c r="S44" s="116">
        <v>0</v>
      </c>
      <c r="U44" s="115">
        <v>-530</v>
      </c>
      <c r="V44" s="116">
        <v>5.32</v>
      </c>
      <c r="W44">
        <v>-260</v>
      </c>
      <c r="X44">
        <v>-40</v>
      </c>
      <c r="Y44">
        <v>0</v>
      </c>
      <c r="Z44">
        <v>0</v>
      </c>
      <c r="AA44">
        <v>5.32</v>
      </c>
      <c r="AB44">
        <v>-230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4.26</v>
      </c>
      <c r="N45" s="115">
        <v>-177</v>
      </c>
      <c r="O45" s="88">
        <v>-60</v>
      </c>
      <c r="P45" s="88">
        <v>-240</v>
      </c>
      <c r="Q45" s="88">
        <v>-20</v>
      </c>
      <c r="R45" s="88">
        <v>0</v>
      </c>
      <c r="S45" s="116">
        <v>0</v>
      </c>
      <c r="U45" s="115">
        <v>-497</v>
      </c>
      <c r="V45" s="116">
        <v>4.26</v>
      </c>
      <c r="W45">
        <v>-177</v>
      </c>
      <c r="X45">
        <v>-60</v>
      </c>
      <c r="Y45">
        <v>0</v>
      </c>
      <c r="Z45">
        <v>-20</v>
      </c>
      <c r="AA45">
        <v>4.26</v>
      </c>
      <c r="AB45">
        <v>-240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8.1300000000000008</v>
      </c>
      <c r="N46" s="115">
        <v>-159</v>
      </c>
      <c r="O46" s="88">
        <v>-60</v>
      </c>
      <c r="P46" s="88">
        <v>-240</v>
      </c>
      <c r="Q46" s="88">
        <v>0</v>
      </c>
      <c r="R46" s="88">
        <v>0</v>
      </c>
      <c r="S46" s="116">
        <v>0</v>
      </c>
      <c r="U46" s="115">
        <v>-459</v>
      </c>
      <c r="V46" s="116">
        <v>8.1300000000000008</v>
      </c>
      <c r="W46">
        <v>-159</v>
      </c>
      <c r="X46">
        <v>-60</v>
      </c>
      <c r="Y46">
        <v>0</v>
      </c>
      <c r="Z46">
        <v>0</v>
      </c>
      <c r="AA46">
        <v>8.1300000000000008</v>
      </c>
      <c r="AB46">
        <v>-240</v>
      </c>
    </row>
    <row r="47" spans="7:28">
      <c r="G47" t="s">
        <v>89</v>
      </c>
      <c r="H47" s="115">
        <v>78.95</v>
      </c>
      <c r="I47" s="88">
        <v>0</v>
      </c>
      <c r="J47" s="88">
        <v>0</v>
      </c>
      <c r="K47" s="88">
        <v>0</v>
      </c>
      <c r="L47" s="88">
        <v>0</v>
      </c>
      <c r="M47" s="116">
        <v>4.4000000000000004</v>
      </c>
      <c r="N47" s="115">
        <v>0</v>
      </c>
      <c r="O47" s="88">
        <v>-25</v>
      </c>
      <c r="P47" s="88">
        <v>-345</v>
      </c>
      <c r="Q47" s="88">
        <v>0</v>
      </c>
      <c r="R47" s="88">
        <v>0</v>
      </c>
      <c r="S47" s="116">
        <v>0</v>
      </c>
      <c r="U47" s="115">
        <v>-370</v>
      </c>
      <c r="V47" s="116">
        <v>83.35</v>
      </c>
      <c r="W47">
        <v>78.95</v>
      </c>
      <c r="X47">
        <v>-25</v>
      </c>
      <c r="Y47">
        <v>0</v>
      </c>
      <c r="Z47">
        <v>0</v>
      </c>
      <c r="AA47">
        <v>4.4000000000000004</v>
      </c>
      <c r="AB47">
        <v>-345</v>
      </c>
    </row>
    <row r="48" spans="7:28">
      <c r="G48" t="s">
        <v>90</v>
      </c>
      <c r="H48" s="115">
        <v>92.89</v>
      </c>
      <c r="I48" s="88">
        <v>0</v>
      </c>
      <c r="J48" s="88">
        <v>0</v>
      </c>
      <c r="K48" s="88">
        <v>0</v>
      </c>
      <c r="L48" s="88">
        <v>0</v>
      </c>
      <c r="M48" s="116">
        <v>2.15</v>
      </c>
      <c r="N48" s="115">
        <v>0</v>
      </c>
      <c r="O48" s="88">
        <v>-20</v>
      </c>
      <c r="P48" s="88">
        <v>-290</v>
      </c>
      <c r="Q48" s="88">
        <v>0</v>
      </c>
      <c r="R48" s="88">
        <v>0</v>
      </c>
      <c r="S48" s="116">
        <v>0</v>
      </c>
      <c r="U48" s="115">
        <v>-310</v>
      </c>
      <c r="V48" s="116">
        <v>95.04</v>
      </c>
      <c r="W48">
        <v>92.89</v>
      </c>
      <c r="X48">
        <v>-20</v>
      </c>
      <c r="Y48">
        <v>0</v>
      </c>
      <c r="Z48">
        <v>0</v>
      </c>
      <c r="AA48">
        <v>2.15</v>
      </c>
      <c r="AB48">
        <v>-290</v>
      </c>
    </row>
    <row r="49" spans="7:28">
      <c r="G49" t="s">
        <v>91</v>
      </c>
      <c r="H49" s="115">
        <v>94.66</v>
      </c>
      <c r="I49" s="88">
        <v>7.17</v>
      </c>
      <c r="J49" s="88">
        <v>0</v>
      </c>
      <c r="K49" s="88">
        <v>0</v>
      </c>
      <c r="L49" s="88">
        <v>0</v>
      </c>
      <c r="M49" s="116">
        <v>3.15</v>
      </c>
      <c r="N49" s="115">
        <v>0</v>
      </c>
      <c r="O49" s="88">
        <v>0</v>
      </c>
      <c r="P49" s="88">
        <v>-280</v>
      </c>
      <c r="Q49" s="88">
        <v>0</v>
      </c>
      <c r="R49" s="88">
        <v>0</v>
      </c>
      <c r="S49" s="116">
        <v>0</v>
      </c>
      <c r="U49" s="115">
        <v>-280</v>
      </c>
      <c r="V49" s="116">
        <v>104.98</v>
      </c>
      <c r="W49">
        <v>94.66</v>
      </c>
      <c r="X49">
        <v>7.17</v>
      </c>
      <c r="Y49">
        <v>0</v>
      </c>
      <c r="Z49">
        <v>0</v>
      </c>
      <c r="AA49">
        <v>3.15</v>
      </c>
      <c r="AB49">
        <v>-280</v>
      </c>
    </row>
    <row r="50" spans="7:28">
      <c r="G50" t="s">
        <v>92</v>
      </c>
      <c r="H50" s="115">
        <v>99.32</v>
      </c>
      <c r="I50" s="88">
        <v>7.09</v>
      </c>
      <c r="J50" s="88">
        <v>0</v>
      </c>
      <c r="K50" s="88">
        <v>0</v>
      </c>
      <c r="L50" s="88">
        <v>0</v>
      </c>
      <c r="M50" s="116">
        <v>1.21</v>
      </c>
      <c r="N50" s="115">
        <v>0</v>
      </c>
      <c r="O50" s="88">
        <v>0</v>
      </c>
      <c r="P50" s="88">
        <v>-300</v>
      </c>
      <c r="Q50" s="88">
        <v>-40</v>
      </c>
      <c r="R50" s="88">
        <v>-5</v>
      </c>
      <c r="S50" s="116">
        <v>0</v>
      </c>
      <c r="U50" s="115">
        <v>-345</v>
      </c>
      <c r="V50" s="116">
        <v>107.62</v>
      </c>
      <c r="W50">
        <v>99.32</v>
      </c>
      <c r="X50">
        <v>7.09</v>
      </c>
      <c r="Y50">
        <v>-5</v>
      </c>
      <c r="Z50">
        <v>-40</v>
      </c>
      <c r="AA50">
        <v>1.21</v>
      </c>
      <c r="AB50">
        <v>-300</v>
      </c>
    </row>
    <row r="51" spans="7:28">
      <c r="G51" t="s">
        <v>93</v>
      </c>
      <c r="H51" s="115">
        <v>77.44</v>
      </c>
      <c r="I51" s="88">
        <v>0</v>
      </c>
      <c r="J51" s="88">
        <v>0</v>
      </c>
      <c r="K51" s="88">
        <v>0</v>
      </c>
      <c r="L51" s="88">
        <v>0</v>
      </c>
      <c r="M51" s="116">
        <v>4.32</v>
      </c>
      <c r="N51" s="115">
        <v>0</v>
      </c>
      <c r="O51" s="88">
        <v>0</v>
      </c>
      <c r="P51" s="88">
        <v>-350</v>
      </c>
      <c r="Q51" s="88">
        <v>0</v>
      </c>
      <c r="R51" s="88">
        <v>0</v>
      </c>
      <c r="S51" s="116">
        <v>0</v>
      </c>
      <c r="U51" s="115">
        <v>-350</v>
      </c>
      <c r="V51" s="116">
        <v>81.760000000000005</v>
      </c>
      <c r="W51">
        <v>77.44</v>
      </c>
      <c r="X51">
        <v>0</v>
      </c>
      <c r="Y51">
        <v>0</v>
      </c>
      <c r="Z51">
        <v>0</v>
      </c>
      <c r="AA51">
        <v>4.32</v>
      </c>
      <c r="AB51">
        <v>-350</v>
      </c>
    </row>
    <row r="52" spans="7:28">
      <c r="G52" t="s">
        <v>94</v>
      </c>
      <c r="H52" s="115">
        <v>85.09</v>
      </c>
      <c r="I52" s="88">
        <v>0</v>
      </c>
      <c r="J52" s="88">
        <v>0</v>
      </c>
      <c r="K52" s="88">
        <v>0</v>
      </c>
      <c r="L52" s="88">
        <v>0</v>
      </c>
      <c r="M52" s="116">
        <v>3.83</v>
      </c>
      <c r="N52" s="115">
        <v>0</v>
      </c>
      <c r="O52" s="88">
        <v>0</v>
      </c>
      <c r="P52" s="88">
        <v>-290</v>
      </c>
      <c r="Q52" s="88">
        <v>0</v>
      </c>
      <c r="R52" s="88">
        <v>0</v>
      </c>
      <c r="S52" s="116">
        <v>0</v>
      </c>
      <c r="U52" s="115">
        <v>-290</v>
      </c>
      <c r="V52" s="116">
        <v>88.92</v>
      </c>
      <c r="W52">
        <v>85.09</v>
      </c>
      <c r="X52">
        <v>0</v>
      </c>
      <c r="Y52">
        <v>0</v>
      </c>
      <c r="Z52">
        <v>0</v>
      </c>
      <c r="AA52">
        <v>3.83</v>
      </c>
      <c r="AB52">
        <v>-290</v>
      </c>
    </row>
    <row r="53" spans="7:28">
      <c r="G53" t="s">
        <v>95</v>
      </c>
      <c r="H53" s="115">
        <v>77.010000000000005</v>
      </c>
      <c r="I53" s="88">
        <v>0</v>
      </c>
      <c r="J53" s="88">
        <v>0</v>
      </c>
      <c r="K53" s="88">
        <v>0</v>
      </c>
      <c r="L53" s="88">
        <v>0</v>
      </c>
      <c r="M53" s="116">
        <v>5</v>
      </c>
      <c r="N53" s="115">
        <v>0</v>
      </c>
      <c r="O53" s="88">
        <v>-15</v>
      </c>
      <c r="P53" s="88">
        <v>-270</v>
      </c>
      <c r="Q53" s="88">
        <v>0</v>
      </c>
      <c r="R53" s="88">
        <v>0</v>
      </c>
      <c r="S53" s="116">
        <v>0</v>
      </c>
      <c r="U53" s="115">
        <v>-285</v>
      </c>
      <c r="V53" s="116">
        <v>82.01</v>
      </c>
      <c r="W53">
        <v>77.010000000000005</v>
      </c>
      <c r="X53">
        <v>-15</v>
      </c>
      <c r="Y53">
        <v>0</v>
      </c>
      <c r="Z53">
        <v>0</v>
      </c>
      <c r="AA53">
        <v>5</v>
      </c>
      <c r="AB53">
        <v>-270</v>
      </c>
    </row>
    <row r="54" spans="7:28">
      <c r="G54" t="s">
        <v>96</v>
      </c>
      <c r="H54" s="115">
        <v>76.010000000000005</v>
      </c>
      <c r="I54" s="88">
        <v>0</v>
      </c>
      <c r="J54" s="88">
        <v>0</v>
      </c>
      <c r="K54" s="88">
        <v>0</v>
      </c>
      <c r="L54" s="88">
        <v>0</v>
      </c>
      <c r="M54" s="116">
        <v>3.55</v>
      </c>
      <c r="N54" s="115">
        <v>0</v>
      </c>
      <c r="O54" s="88">
        <v>-20</v>
      </c>
      <c r="P54" s="88">
        <v>-270</v>
      </c>
      <c r="Q54" s="88">
        <v>0</v>
      </c>
      <c r="R54" s="88">
        <v>0</v>
      </c>
      <c r="S54" s="116">
        <v>0</v>
      </c>
      <c r="U54" s="115">
        <v>-290</v>
      </c>
      <c r="V54" s="116">
        <v>79.56</v>
      </c>
      <c r="W54">
        <v>76.010000000000005</v>
      </c>
      <c r="X54">
        <v>-20</v>
      </c>
      <c r="Y54">
        <v>0</v>
      </c>
      <c r="Z54">
        <v>0</v>
      </c>
      <c r="AA54">
        <v>3.55</v>
      </c>
      <c r="AB54">
        <v>-270</v>
      </c>
    </row>
    <row r="55" spans="7:28">
      <c r="G55" t="s">
        <v>97</v>
      </c>
      <c r="H55" s="115">
        <v>89.85</v>
      </c>
      <c r="I55" s="88">
        <v>0</v>
      </c>
      <c r="J55" s="88">
        <v>0</v>
      </c>
      <c r="K55" s="88">
        <v>0</v>
      </c>
      <c r="L55" s="88">
        <v>3.74</v>
      </c>
      <c r="M55" s="116">
        <v>3.52</v>
      </c>
      <c r="N55" s="115">
        <v>0</v>
      </c>
      <c r="O55" s="88">
        <v>-25</v>
      </c>
      <c r="P55" s="88">
        <v>-360</v>
      </c>
      <c r="Q55" s="88">
        <v>-20</v>
      </c>
      <c r="R55" s="88">
        <v>0</v>
      </c>
      <c r="S55" s="116">
        <v>0</v>
      </c>
      <c r="U55" s="115">
        <v>-405</v>
      </c>
      <c r="V55" s="116">
        <v>97.11</v>
      </c>
      <c r="W55">
        <v>89.85</v>
      </c>
      <c r="X55">
        <v>-25</v>
      </c>
      <c r="Y55">
        <v>3.74</v>
      </c>
      <c r="Z55">
        <v>-20</v>
      </c>
      <c r="AA55">
        <v>3.52</v>
      </c>
      <c r="AB55">
        <v>-360</v>
      </c>
    </row>
    <row r="56" spans="7:28">
      <c r="G56" t="s">
        <v>98</v>
      </c>
      <c r="H56" s="115">
        <v>80.59</v>
      </c>
      <c r="I56" s="88">
        <v>0</v>
      </c>
      <c r="J56" s="88">
        <v>0</v>
      </c>
      <c r="K56" s="88">
        <v>0</v>
      </c>
      <c r="L56" s="88">
        <v>0</v>
      </c>
      <c r="M56" s="116">
        <v>3.83</v>
      </c>
      <c r="N56" s="115">
        <v>0</v>
      </c>
      <c r="O56" s="88">
        <v>-30</v>
      </c>
      <c r="P56" s="88">
        <v>-370</v>
      </c>
      <c r="Q56" s="88">
        <v>0</v>
      </c>
      <c r="R56" s="88">
        <v>0</v>
      </c>
      <c r="S56" s="116">
        <v>0</v>
      </c>
      <c r="U56" s="115">
        <v>-400</v>
      </c>
      <c r="V56" s="116">
        <v>84.42</v>
      </c>
      <c r="W56">
        <v>80.59</v>
      </c>
      <c r="X56">
        <v>-30</v>
      </c>
      <c r="Y56">
        <v>0</v>
      </c>
      <c r="Z56">
        <v>0</v>
      </c>
      <c r="AA56">
        <v>3.83</v>
      </c>
      <c r="AB56">
        <v>-370</v>
      </c>
    </row>
    <row r="57" spans="7:28">
      <c r="G57" t="s">
        <v>99</v>
      </c>
      <c r="H57" s="115">
        <v>12.57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-300</v>
      </c>
      <c r="Q57" s="88">
        <v>0</v>
      </c>
      <c r="R57" s="88">
        <v>0</v>
      </c>
      <c r="S57" s="116">
        <v>0</v>
      </c>
      <c r="U57" s="115">
        <v>-300</v>
      </c>
      <c r="V57" s="116">
        <v>12.57</v>
      </c>
      <c r="W57">
        <v>12.57</v>
      </c>
      <c r="X57">
        <v>0</v>
      </c>
      <c r="Y57">
        <v>0</v>
      </c>
      <c r="Z57">
        <v>0</v>
      </c>
      <c r="AA57">
        <v>0</v>
      </c>
      <c r="AB57">
        <v>-300</v>
      </c>
    </row>
    <row r="58" spans="7:28">
      <c r="G58" t="s">
        <v>100</v>
      </c>
      <c r="H58" s="115">
        <v>12.05</v>
      </c>
      <c r="I58" s="88">
        <v>0</v>
      </c>
      <c r="J58" s="88">
        <v>0</v>
      </c>
      <c r="K58" s="88">
        <v>0</v>
      </c>
      <c r="L58" s="88">
        <v>0</v>
      </c>
      <c r="M58" s="116">
        <v>1.21</v>
      </c>
      <c r="N58" s="115">
        <v>0</v>
      </c>
      <c r="O58" s="88">
        <v>0</v>
      </c>
      <c r="P58" s="88">
        <v>-300</v>
      </c>
      <c r="Q58" s="88">
        <v>0</v>
      </c>
      <c r="R58" s="88">
        <v>0</v>
      </c>
      <c r="S58" s="116">
        <v>0</v>
      </c>
      <c r="U58" s="115">
        <v>-300</v>
      </c>
      <c r="V58" s="116">
        <v>13.26</v>
      </c>
      <c r="W58">
        <v>12.05</v>
      </c>
      <c r="X58">
        <v>0</v>
      </c>
      <c r="Y58">
        <v>0</v>
      </c>
      <c r="Z58">
        <v>0</v>
      </c>
      <c r="AA58">
        <v>1.21</v>
      </c>
      <c r="AB58">
        <v>-300</v>
      </c>
    </row>
    <row r="59" spans="7:28">
      <c r="G59" t="s">
        <v>101</v>
      </c>
      <c r="H59" s="115">
        <v>60.48</v>
      </c>
      <c r="I59" s="88">
        <v>0</v>
      </c>
      <c r="J59" s="88">
        <v>0</v>
      </c>
      <c r="K59" s="88">
        <v>0</v>
      </c>
      <c r="L59" s="88">
        <v>0</v>
      </c>
      <c r="M59" s="116">
        <v>1.64</v>
      </c>
      <c r="N59" s="115">
        <v>0</v>
      </c>
      <c r="O59" s="88">
        <v>-15</v>
      </c>
      <c r="P59" s="88">
        <v>-290</v>
      </c>
      <c r="Q59" s="88">
        <v>0</v>
      </c>
      <c r="R59" s="88">
        <v>0</v>
      </c>
      <c r="S59" s="116">
        <v>0</v>
      </c>
      <c r="U59" s="115">
        <v>-305</v>
      </c>
      <c r="V59" s="116">
        <v>62.12</v>
      </c>
      <c r="W59">
        <v>60.48</v>
      </c>
      <c r="X59">
        <v>-15</v>
      </c>
      <c r="Y59">
        <v>0</v>
      </c>
      <c r="Z59">
        <v>0</v>
      </c>
      <c r="AA59">
        <v>1.64</v>
      </c>
      <c r="AB59">
        <v>-290</v>
      </c>
    </row>
    <row r="60" spans="7:28">
      <c r="G60" t="s">
        <v>102</v>
      </c>
      <c r="H60" s="115">
        <v>77.069999999999993</v>
      </c>
      <c r="I60" s="88">
        <v>0</v>
      </c>
      <c r="J60" s="88">
        <v>0</v>
      </c>
      <c r="K60" s="88">
        <v>0</v>
      </c>
      <c r="L60" s="88">
        <v>0</v>
      </c>
      <c r="M60" s="116">
        <v>4.57</v>
      </c>
      <c r="N60" s="115">
        <v>0</v>
      </c>
      <c r="O60" s="88">
        <v>-5</v>
      </c>
      <c r="P60" s="88">
        <v>-290</v>
      </c>
      <c r="Q60" s="88">
        <v>-50</v>
      </c>
      <c r="R60" s="88">
        <v>0</v>
      </c>
      <c r="S60" s="116">
        <v>0</v>
      </c>
      <c r="U60" s="115">
        <v>-345</v>
      </c>
      <c r="V60" s="116">
        <v>81.64</v>
      </c>
      <c r="W60">
        <v>77.069999999999993</v>
      </c>
      <c r="X60">
        <v>-5</v>
      </c>
      <c r="Y60">
        <v>0</v>
      </c>
      <c r="Z60">
        <v>-50</v>
      </c>
      <c r="AA60">
        <v>4.57</v>
      </c>
      <c r="AB60">
        <v>-290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1.38</v>
      </c>
      <c r="M61" s="116">
        <v>1.1000000000000001</v>
      </c>
      <c r="N61" s="115">
        <v>-10</v>
      </c>
      <c r="O61" s="88">
        <v>0</v>
      </c>
      <c r="P61" s="88">
        <v>-240</v>
      </c>
      <c r="Q61" s="88">
        <v>0</v>
      </c>
      <c r="R61" s="88">
        <v>0</v>
      </c>
      <c r="S61" s="116">
        <v>0</v>
      </c>
      <c r="U61" s="115">
        <v>-250</v>
      </c>
      <c r="V61" s="116">
        <v>2.48</v>
      </c>
      <c r="W61">
        <v>-10</v>
      </c>
      <c r="X61">
        <v>0</v>
      </c>
      <c r="Y61">
        <v>1.38</v>
      </c>
      <c r="Z61">
        <v>0</v>
      </c>
      <c r="AA61">
        <v>1.1000000000000001</v>
      </c>
      <c r="AB61">
        <v>-240</v>
      </c>
    </row>
    <row r="62" spans="7:28">
      <c r="G62" t="s">
        <v>104</v>
      </c>
      <c r="H62" s="115">
        <v>38.86</v>
      </c>
      <c r="I62" s="88">
        <v>0</v>
      </c>
      <c r="J62" s="88">
        <v>0</v>
      </c>
      <c r="K62" s="88">
        <v>0</v>
      </c>
      <c r="L62" s="88">
        <v>0</v>
      </c>
      <c r="M62" s="116">
        <v>0.81</v>
      </c>
      <c r="N62" s="115">
        <v>0</v>
      </c>
      <c r="O62" s="88">
        <v>0</v>
      </c>
      <c r="P62" s="88">
        <v>-240</v>
      </c>
      <c r="Q62" s="88">
        <v>0</v>
      </c>
      <c r="R62" s="88">
        <v>0</v>
      </c>
      <c r="S62" s="116">
        <v>0</v>
      </c>
      <c r="U62" s="115">
        <v>-240</v>
      </c>
      <c r="V62" s="116">
        <v>39.67</v>
      </c>
      <c r="W62">
        <v>38.86</v>
      </c>
      <c r="X62">
        <v>0</v>
      </c>
      <c r="Y62">
        <v>0</v>
      </c>
      <c r="Z62">
        <v>0</v>
      </c>
      <c r="AA62">
        <v>0.81</v>
      </c>
      <c r="AB62">
        <v>-240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0.74</v>
      </c>
      <c r="N63" s="115">
        <v>-23</v>
      </c>
      <c r="O63" s="88">
        <v>-50</v>
      </c>
      <c r="P63" s="88">
        <v>-250</v>
      </c>
      <c r="Q63" s="88">
        <v>0</v>
      </c>
      <c r="R63" s="88">
        <v>0</v>
      </c>
      <c r="S63" s="116">
        <v>0</v>
      </c>
      <c r="U63" s="115">
        <v>-323</v>
      </c>
      <c r="V63" s="116">
        <v>0.74</v>
      </c>
      <c r="W63">
        <v>-23</v>
      </c>
      <c r="X63">
        <v>-50</v>
      </c>
      <c r="Y63">
        <v>0</v>
      </c>
      <c r="Z63">
        <v>0</v>
      </c>
      <c r="AA63">
        <v>0.74</v>
      </c>
      <c r="AB63">
        <v>-250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-38</v>
      </c>
      <c r="O64" s="88">
        <v>-10</v>
      </c>
      <c r="P64" s="88">
        <v>-280</v>
      </c>
      <c r="Q64" s="88">
        <v>0</v>
      </c>
      <c r="R64" s="88">
        <v>0</v>
      </c>
      <c r="S64" s="116">
        <v>0</v>
      </c>
      <c r="U64" s="115">
        <v>-328</v>
      </c>
      <c r="V64" s="116">
        <v>0</v>
      </c>
      <c r="W64">
        <v>-38</v>
      </c>
      <c r="X64">
        <v>-10</v>
      </c>
      <c r="Y64">
        <v>0</v>
      </c>
      <c r="Z64">
        <v>0</v>
      </c>
      <c r="AA64">
        <v>0</v>
      </c>
      <c r="AB64">
        <v>-280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0.94</v>
      </c>
      <c r="N65" s="115">
        <v>-147</v>
      </c>
      <c r="O65" s="88">
        <v>-10</v>
      </c>
      <c r="P65" s="88">
        <v>-270</v>
      </c>
      <c r="Q65" s="88">
        <v>-50</v>
      </c>
      <c r="R65" s="88">
        <v>0</v>
      </c>
      <c r="S65" s="116">
        <v>0</v>
      </c>
      <c r="U65" s="115">
        <v>-477</v>
      </c>
      <c r="V65" s="116">
        <v>0.94</v>
      </c>
      <c r="W65">
        <v>-147</v>
      </c>
      <c r="X65">
        <v>-10</v>
      </c>
      <c r="Y65">
        <v>0</v>
      </c>
      <c r="Z65">
        <v>-50</v>
      </c>
      <c r="AA65">
        <v>0.94</v>
      </c>
      <c r="AB65">
        <v>-270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0.56000000000000005</v>
      </c>
      <c r="N66" s="115">
        <v>-110</v>
      </c>
      <c r="O66" s="88">
        <v>-30</v>
      </c>
      <c r="P66" s="88">
        <v>-200</v>
      </c>
      <c r="Q66" s="88">
        <v>0</v>
      </c>
      <c r="R66" s="88">
        <v>0</v>
      </c>
      <c r="S66" s="116">
        <v>0</v>
      </c>
      <c r="U66" s="115">
        <v>-340</v>
      </c>
      <c r="V66" s="116">
        <v>0.56000000000000005</v>
      </c>
      <c r="W66">
        <v>-110</v>
      </c>
      <c r="X66">
        <v>-30</v>
      </c>
      <c r="Y66">
        <v>0</v>
      </c>
      <c r="Z66">
        <v>0</v>
      </c>
      <c r="AA66">
        <v>0.56000000000000005</v>
      </c>
      <c r="AB66">
        <v>-200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1.25</v>
      </c>
      <c r="M67" s="116">
        <v>1.69</v>
      </c>
      <c r="N67" s="115">
        <v>0</v>
      </c>
      <c r="O67" s="88">
        <v>-60</v>
      </c>
      <c r="P67" s="88">
        <v>-200</v>
      </c>
      <c r="Q67" s="88">
        <v>0</v>
      </c>
      <c r="R67" s="88">
        <v>0</v>
      </c>
      <c r="S67" s="116">
        <v>0</v>
      </c>
      <c r="U67" s="115">
        <v>-260</v>
      </c>
      <c r="V67" s="116">
        <v>2.94</v>
      </c>
      <c r="W67">
        <v>0</v>
      </c>
      <c r="X67">
        <v>-60</v>
      </c>
      <c r="Y67">
        <v>1.25</v>
      </c>
      <c r="Z67">
        <v>0</v>
      </c>
      <c r="AA67">
        <v>1.69</v>
      </c>
      <c r="AB67">
        <v>-200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0.85</v>
      </c>
      <c r="N68" s="115">
        <v>0</v>
      </c>
      <c r="O68" s="88">
        <v>-25</v>
      </c>
      <c r="P68" s="88">
        <v>-200</v>
      </c>
      <c r="Q68" s="88">
        <v>0</v>
      </c>
      <c r="R68" s="88">
        <v>0</v>
      </c>
      <c r="S68" s="116">
        <v>0</v>
      </c>
      <c r="U68" s="115">
        <v>-225</v>
      </c>
      <c r="V68" s="116">
        <v>0.85</v>
      </c>
      <c r="W68">
        <v>0</v>
      </c>
      <c r="X68">
        <v>-25</v>
      </c>
      <c r="Y68">
        <v>0</v>
      </c>
      <c r="Z68">
        <v>0</v>
      </c>
      <c r="AA68">
        <v>0.85</v>
      </c>
      <c r="AB68">
        <v>-200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0.95</v>
      </c>
      <c r="N69" s="115">
        <v>-27</v>
      </c>
      <c r="O69" s="88">
        <v>0</v>
      </c>
      <c r="P69" s="88">
        <v>-190</v>
      </c>
      <c r="Q69" s="88">
        <v>-50</v>
      </c>
      <c r="R69" s="88">
        <v>0</v>
      </c>
      <c r="S69" s="116">
        <v>0</v>
      </c>
      <c r="U69" s="115">
        <v>-267</v>
      </c>
      <c r="V69" s="116">
        <v>0.95</v>
      </c>
      <c r="W69">
        <v>-27</v>
      </c>
      <c r="X69">
        <v>0</v>
      </c>
      <c r="Y69">
        <v>0</v>
      </c>
      <c r="Z69">
        <v>-50</v>
      </c>
      <c r="AA69">
        <v>0.95</v>
      </c>
      <c r="AB69">
        <v>-190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0.76</v>
      </c>
      <c r="N70" s="115">
        <v>-34</v>
      </c>
      <c r="O70" s="88">
        <v>0</v>
      </c>
      <c r="P70" s="88">
        <v>-190</v>
      </c>
      <c r="Q70" s="88">
        <v>0</v>
      </c>
      <c r="R70" s="88">
        <v>0</v>
      </c>
      <c r="S70" s="116">
        <v>0</v>
      </c>
      <c r="U70" s="115">
        <v>-224</v>
      </c>
      <c r="V70" s="116">
        <v>0.76</v>
      </c>
      <c r="W70">
        <v>-34</v>
      </c>
      <c r="X70">
        <v>0</v>
      </c>
      <c r="Y70">
        <v>0</v>
      </c>
      <c r="Z70">
        <v>0</v>
      </c>
      <c r="AA70">
        <v>0.76</v>
      </c>
      <c r="AB70">
        <v>-190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-26</v>
      </c>
      <c r="O71" s="88">
        <v>-37</v>
      </c>
      <c r="P71" s="88">
        <v>-270</v>
      </c>
      <c r="Q71" s="88">
        <v>0</v>
      </c>
      <c r="R71" s="88">
        <v>0</v>
      </c>
      <c r="S71" s="116">
        <v>0</v>
      </c>
      <c r="U71" s="115">
        <v>-333</v>
      </c>
      <c r="V71" s="116">
        <v>0</v>
      </c>
      <c r="W71">
        <v>-26</v>
      </c>
      <c r="X71">
        <v>-37</v>
      </c>
      <c r="Y71">
        <v>0</v>
      </c>
      <c r="Z71">
        <v>0</v>
      </c>
      <c r="AA71">
        <v>0</v>
      </c>
      <c r="AB71">
        <v>-270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1.56</v>
      </c>
      <c r="N72" s="115">
        <v>-23</v>
      </c>
      <c r="O72" s="88">
        <v>0</v>
      </c>
      <c r="P72" s="88">
        <v>-250</v>
      </c>
      <c r="Q72" s="88">
        <v>0</v>
      </c>
      <c r="R72" s="88">
        <v>0</v>
      </c>
      <c r="S72" s="116">
        <v>0</v>
      </c>
      <c r="U72" s="115">
        <v>-273</v>
      </c>
      <c r="V72" s="116">
        <v>1.56</v>
      </c>
      <c r="W72">
        <v>-23</v>
      </c>
      <c r="X72">
        <v>0</v>
      </c>
      <c r="Y72">
        <v>0</v>
      </c>
      <c r="Z72">
        <v>0</v>
      </c>
      <c r="AA72">
        <v>1.56</v>
      </c>
      <c r="AB72">
        <v>-250</v>
      </c>
    </row>
    <row r="73" spans="7:28">
      <c r="G73" t="s">
        <v>115</v>
      </c>
      <c r="H73" s="115">
        <v>0</v>
      </c>
      <c r="I73" s="88">
        <v>38.89</v>
      </c>
      <c r="J73" s="88">
        <v>0</v>
      </c>
      <c r="K73" s="88">
        <v>0</v>
      </c>
      <c r="L73" s="88">
        <v>0.39</v>
      </c>
      <c r="M73" s="116">
        <v>1.0900000000000001</v>
      </c>
      <c r="N73" s="115">
        <v>-22</v>
      </c>
      <c r="O73" s="88">
        <v>0</v>
      </c>
      <c r="P73" s="88">
        <v>-270</v>
      </c>
      <c r="Q73" s="88">
        <v>0</v>
      </c>
      <c r="R73" s="88">
        <v>0</v>
      </c>
      <c r="S73" s="116">
        <v>0</v>
      </c>
      <c r="U73" s="115">
        <v>-292</v>
      </c>
      <c r="V73" s="116">
        <v>40.369999999999997</v>
      </c>
      <c r="W73">
        <v>-22</v>
      </c>
      <c r="X73">
        <v>38.89</v>
      </c>
      <c r="Y73">
        <v>0.39</v>
      </c>
      <c r="Z73">
        <v>0</v>
      </c>
      <c r="AA73">
        <v>1.0900000000000001</v>
      </c>
      <c r="AB73">
        <v>-270</v>
      </c>
    </row>
    <row r="74" spans="7:28">
      <c r="G74" t="s">
        <v>116</v>
      </c>
      <c r="H74" s="115">
        <v>0</v>
      </c>
      <c r="I74" s="88">
        <v>26.98</v>
      </c>
      <c r="J74" s="88">
        <v>0</v>
      </c>
      <c r="K74" s="88">
        <v>0</v>
      </c>
      <c r="L74" s="88">
        <v>0</v>
      </c>
      <c r="M74" s="116">
        <v>1.74</v>
      </c>
      <c r="N74" s="115">
        <v>-11</v>
      </c>
      <c r="O74" s="88">
        <v>0</v>
      </c>
      <c r="P74" s="88">
        <v>-270</v>
      </c>
      <c r="Q74" s="88">
        <v>-45</v>
      </c>
      <c r="R74" s="88">
        <v>0</v>
      </c>
      <c r="S74" s="116">
        <v>0</v>
      </c>
      <c r="U74" s="115">
        <v>-326</v>
      </c>
      <c r="V74" s="116">
        <v>28.72</v>
      </c>
      <c r="W74">
        <v>-11</v>
      </c>
      <c r="X74">
        <v>26.98</v>
      </c>
      <c r="Y74">
        <v>0</v>
      </c>
      <c r="Z74">
        <v>-45</v>
      </c>
      <c r="AA74">
        <v>1.74</v>
      </c>
      <c r="AB74">
        <v>-270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2.06</v>
      </c>
      <c r="N75" s="115">
        <v>-22</v>
      </c>
      <c r="O75" s="88">
        <v>0</v>
      </c>
      <c r="P75" s="88">
        <v>-280</v>
      </c>
      <c r="Q75" s="88">
        <v>0</v>
      </c>
      <c r="R75" s="88">
        <v>0</v>
      </c>
      <c r="S75" s="116">
        <v>0</v>
      </c>
      <c r="U75" s="115">
        <v>-302</v>
      </c>
      <c r="V75" s="116">
        <v>2.06</v>
      </c>
      <c r="W75">
        <v>-22</v>
      </c>
      <c r="X75">
        <v>0</v>
      </c>
      <c r="Y75">
        <v>0</v>
      </c>
      <c r="Z75">
        <v>0</v>
      </c>
      <c r="AA75">
        <v>2.06</v>
      </c>
      <c r="AB75">
        <v>-280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1.05</v>
      </c>
      <c r="N76" s="115">
        <v>-23</v>
      </c>
      <c r="O76" s="88">
        <v>0</v>
      </c>
      <c r="P76" s="88">
        <v>-290</v>
      </c>
      <c r="Q76" s="88">
        <v>0</v>
      </c>
      <c r="R76" s="88">
        <v>0</v>
      </c>
      <c r="S76" s="116">
        <v>0</v>
      </c>
      <c r="U76" s="115">
        <v>-313</v>
      </c>
      <c r="V76" s="116">
        <v>1.05</v>
      </c>
      <c r="W76">
        <v>-23</v>
      </c>
      <c r="X76">
        <v>0</v>
      </c>
      <c r="Y76">
        <v>0</v>
      </c>
      <c r="Z76">
        <v>0</v>
      </c>
      <c r="AA76">
        <v>1.05</v>
      </c>
      <c r="AB76">
        <v>-290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0.54</v>
      </c>
      <c r="N77" s="115">
        <v>-48</v>
      </c>
      <c r="O77" s="88">
        <v>0</v>
      </c>
      <c r="P77" s="88">
        <v>-250</v>
      </c>
      <c r="Q77" s="88">
        <v>0</v>
      </c>
      <c r="R77" s="88">
        <v>0</v>
      </c>
      <c r="S77" s="116">
        <v>0</v>
      </c>
      <c r="U77" s="115">
        <v>-298</v>
      </c>
      <c r="V77" s="116">
        <v>0.54</v>
      </c>
      <c r="W77">
        <v>-48</v>
      </c>
      <c r="X77">
        <v>0</v>
      </c>
      <c r="Y77">
        <v>0</v>
      </c>
      <c r="Z77">
        <v>0</v>
      </c>
      <c r="AA77">
        <v>0.54</v>
      </c>
      <c r="AB77">
        <v>-250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-64</v>
      </c>
      <c r="O78" s="88">
        <v>0</v>
      </c>
      <c r="P78" s="88">
        <v>-250</v>
      </c>
      <c r="Q78" s="88">
        <v>0</v>
      </c>
      <c r="R78" s="88">
        <v>0</v>
      </c>
      <c r="S78" s="116">
        <v>0</v>
      </c>
      <c r="U78" s="115">
        <v>-314</v>
      </c>
      <c r="V78" s="116">
        <v>0</v>
      </c>
      <c r="W78">
        <v>-64</v>
      </c>
      <c r="X78">
        <v>0</v>
      </c>
      <c r="Y78">
        <v>0</v>
      </c>
      <c r="Z78">
        <v>0</v>
      </c>
      <c r="AA78">
        <v>0</v>
      </c>
      <c r="AB78">
        <v>-250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0.5</v>
      </c>
      <c r="N79" s="115">
        <v>-134</v>
      </c>
      <c r="O79" s="88">
        <v>-20</v>
      </c>
      <c r="P79" s="88">
        <v>-350</v>
      </c>
      <c r="Q79" s="88">
        <v>0</v>
      </c>
      <c r="R79" s="88">
        <v>0</v>
      </c>
      <c r="S79" s="116">
        <v>0</v>
      </c>
      <c r="U79" s="115">
        <v>-504</v>
      </c>
      <c r="V79" s="116">
        <v>0.5</v>
      </c>
      <c r="W79">
        <v>-134</v>
      </c>
      <c r="X79">
        <v>-20</v>
      </c>
      <c r="Y79">
        <v>0</v>
      </c>
      <c r="Z79">
        <v>0</v>
      </c>
      <c r="AA79">
        <v>0.5</v>
      </c>
      <c r="AB79">
        <v>-350</v>
      </c>
    </row>
    <row r="80" spans="7:28">
      <c r="G80" t="s">
        <v>122</v>
      </c>
      <c r="H80" s="115">
        <v>0</v>
      </c>
      <c r="I80" s="88">
        <v>9.74</v>
      </c>
      <c r="J80" s="88">
        <v>0</v>
      </c>
      <c r="K80" s="88">
        <v>0</v>
      </c>
      <c r="L80" s="88">
        <v>0</v>
      </c>
      <c r="M80" s="116">
        <v>0.68</v>
      </c>
      <c r="N80" s="115">
        <v>-134</v>
      </c>
      <c r="O80" s="88">
        <v>0</v>
      </c>
      <c r="P80" s="88">
        <v>-300</v>
      </c>
      <c r="Q80" s="88">
        <v>0</v>
      </c>
      <c r="R80" s="88">
        <v>0</v>
      </c>
      <c r="S80" s="116">
        <v>0</v>
      </c>
      <c r="U80" s="115">
        <v>-434</v>
      </c>
      <c r="V80" s="116">
        <v>10.42</v>
      </c>
      <c r="W80">
        <v>-134</v>
      </c>
      <c r="X80">
        <v>9.74</v>
      </c>
      <c r="Y80">
        <v>0</v>
      </c>
      <c r="Z80">
        <v>0</v>
      </c>
      <c r="AA80">
        <v>0.68</v>
      </c>
      <c r="AB80">
        <v>-300</v>
      </c>
    </row>
    <row r="81" spans="7:28">
      <c r="G81" t="s">
        <v>123</v>
      </c>
      <c r="H81" s="115">
        <v>0</v>
      </c>
      <c r="I81" s="88">
        <v>8.25</v>
      </c>
      <c r="J81" s="88">
        <v>0</v>
      </c>
      <c r="K81" s="88">
        <v>0</v>
      </c>
      <c r="L81" s="88">
        <v>0</v>
      </c>
      <c r="M81" s="116">
        <v>1.64</v>
      </c>
      <c r="N81" s="115">
        <v>-103</v>
      </c>
      <c r="O81" s="88">
        <v>0</v>
      </c>
      <c r="P81" s="88">
        <v>-390</v>
      </c>
      <c r="Q81" s="88">
        <v>0</v>
      </c>
      <c r="R81" s="88">
        <v>0</v>
      </c>
      <c r="S81" s="116">
        <v>0</v>
      </c>
      <c r="U81" s="115">
        <v>-493</v>
      </c>
      <c r="V81" s="116">
        <v>9.89</v>
      </c>
      <c r="W81">
        <v>-103</v>
      </c>
      <c r="X81">
        <v>8.25</v>
      </c>
      <c r="Y81">
        <v>0</v>
      </c>
      <c r="Z81">
        <v>0</v>
      </c>
      <c r="AA81">
        <v>1.64</v>
      </c>
      <c r="AB81">
        <v>-390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1.23</v>
      </c>
      <c r="N82" s="115">
        <v>-81</v>
      </c>
      <c r="O82" s="88">
        <v>-35</v>
      </c>
      <c r="P82" s="88">
        <v>-330</v>
      </c>
      <c r="Q82" s="88">
        <v>0</v>
      </c>
      <c r="R82" s="88">
        <v>0</v>
      </c>
      <c r="S82" s="116">
        <v>0</v>
      </c>
      <c r="U82" s="115">
        <v>-446</v>
      </c>
      <c r="V82" s="116">
        <v>1.23</v>
      </c>
      <c r="W82">
        <v>-81</v>
      </c>
      <c r="X82">
        <v>-35</v>
      </c>
      <c r="Y82">
        <v>0</v>
      </c>
      <c r="Z82">
        <v>0</v>
      </c>
      <c r="AA82">
        <v>1.23</v>
      </c>
      <c r="AB82">
        <v>-330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2.4700000000000002</v>
      </c>
      <c r="N83" s="115">
        <v>-145</v>
      </c>
      <c r="O83" s="88">
        <v>-10</v>
      </c>
      <c r="P83" s="88">
        <v>-440</v>
      </c>
      <c r="Q83" s="88">
        <v>-25</v>
      </c>
      <c r="R83" s="88">
        <v>0</v>
      </c>
      <c r="S83" s="116">
        <v>0</v>
      </c>
      <c r="U83" s="115">
        <v>-620</v>
      </c>
      <c r="V83" s="116">
        <v>2.4700000000000002</v>
      </c>
      <c r="W83">
        <v>-145</v>
      </c>
      <c r="X83">
        <v>-10</v>
      </c>
      <c r="Y83">
        <v>0</v>
      </c>
      <c r="Z83">
        <v>-25</v>
      </c>
      <c r="AA83">
        <v>2.4700000000000002</v>
      </c>
      <c r="AB83">
        <v>-440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2.14</v>
      </c>
      <c r="N84" s="115">
        <v>-67</v>
      </c>
      <c r="O84" s="88">
        <v>-20</v>
      </c>
      <c r="P84" s="88">
        <v>-420</v>
      </c>
      <c r="Q84" s="88">
        <v>0</v>
      </c>
      <c r="R84" s="88">
        <v>0</v>
      </c>
      <c r="S84" s="116">
        <v>0</v>
      </c>
      <c r="U84" s="115">
        <v>-507</v>
      </c>
      <c r="V84" s="116">
        <v>2.14</v>
      </c>
      <c r="W84">
        <v>-67</v>
      </c>
      <c r="X84">
        <v>-20</v>
      </c>
      <c r="Y84">
        <v>0</v>
      </c>
      <c r="Z84">
        <v>0</v>
      </c>
      <c r="AA84">
        <v>2.14</v>
      </c>
      <c r="AB84">
        <v>-420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0.75</v>
      </c>
      <c r="M85" s="116">
        <v>0.68</v>
      </c>
      <c r="N85" s="115">
        <v>-54</v>
      </c>
      <c r="O85" s="88">
        <v>-10</v>
      </c>
      <c r="P85" s="88">
        <v>-380</v>
      </c>
      <c r="Q85" s="88">
        <v>0</v>
      </c>
      <c r="R85" s="88">
        <v>0</v>
      </c>
      <c r="S85" s="116">
        <v>0</v>
      </c>
      <c r="U85" s="115">
        <v>-444</v>
      </c>
      <c r="V85" s="116">
        <v>1.43</v>
      </c>
      <c r="W85">
        <v>-54</v>
      </c>
      <c r="X85">
        <v>-10</v>
      </c>
      <c r="Y85">
        <v>0.75</v>
      </c>
      <c r="Z85">
        <v>0</v>
      </c>
      <c r="AA85">
        <v>0.68</v>
      </c>
      <c r="AB85">
        <v>-380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3.42</v>
      </c>
      <c r="N86" s="115">
        <v>-51</v>
      </c>
      <c r="O86" s="88">
        <v>-5</v>
      </c>
      <c r="P86" s="88">
        <v>-380</v>
      </c>
      <c r="Q86" s="88">
        <v>0</v>
      </c>
      <c r="R86" s="88">
        <v>0</v>
      </c>
      <c r="S86" s="116">
        <v>0</v>
      </c>
      <c r="U86" s="115">
        <v>-436</v>
      </c>
      <c r="V86" s="116">
        <v>3.42</v>
      </c>
      <c r="W86">
        <v>-51</v>
      </c>
      <c r="X86">
        <v>-5</v>
      </c>
      <c r="Y86">
        <v>0</v>
      </c>
      <c r="Z86">
        <v>0</v>
      </c>
      <c r="AA86">
        <v>3.42</v>
      </c>
      <c r="AB86">
        <v>-380</v>
      </c>
    </row>
    <row r="87" spans="7:28">
      <c r="G87" t="s">
        <v>129</v>
      </c>
      <c r="H87" s="115">
        <v>0</v>
      </c>
      <c r="I87" s="88">
        <v>23.85</v>
      </c>
      <c r="J87" s="88">
        <v>0</v>
      </c>
      <c r="K87" s="88">
        <v>0</v>
      </c>
      <c r="L87" s="88">
        <v>0</v>
      </c>
      <c r="M87" s="116">
        <v>1.51</v>
      </c>
      <c r="N87" s="115">
        <v>-185</v>
      </c>
      <c r="O87" s="88">
        <v>0</v>
      </c>
      <c r="P87" s="88">
        <v>-400</v>
      </c>
      <c r="Q87" s="88">
        <v>-10</v>
      </c>
      <c r="R87" s="88">
        <v>0</v>
      </c>
      <c r="S87" s="116">
        <v>0</v>
      </c>
      <c r="U87" s="115">
        <v>-595</v>
      </c>
      <c r="V87" s="116">
        <v>25.36</v>
      </c>
      <c r="W87">
        <v>-185</v>
      </c>
      <c r="X87">
        <v>23.85</v>
      </c>
      <c r="Y87">
        <v>0</v>
      </c>
      <c r="Z87">
        <v>-10</v>
      </c>
      <c r="AA87">
        <v>1.51</v>
      </c>
      <c r="AB87">
        <v>-400</v>
      </c>
    </row>
    <row r="88" spans="7:28">
      <c r="G88" t="s">
        <v>130</v>
      </c>
      <c r="H88" s="115">
        <v>0</v>
      </c>
      <c r="I88" s="88">
        <v>62.04</v>
      </c>
      <c r="J88" s="88">
        <v>0</v>
      </c>
      <c r="K88" s="88">
        <v>0</v>
      </c>
      <c r="L88" s="88">
        <v>0</v>
      </c>
      <c r="M88" s="116">
        <v>3.88</v>
      </c>
      <c r="N88" s="115">
        <v>-149</v>
      </c>
      <c r="O88" s="88">
        <v>0</v>
      </c>
      <c r="P88" s="88">
        <v>-400</v>
      </c>
      <c r="Q88" s="88">
        <v>0</v>
      </c>
      <c r="R88" s="88">
        <v>0</v>
      </c>
      <c r="S88" s="116">
        <v>0</v>
      </c>
      <c r="U88" s="115">
        <v>-549</v>
      </c>
      <c r="V88" s="116">
        <v>65.92</v>
      </c>
      <c r="W88">
        <v>-149</v>
      </c>
      <c r="X88">
        <v>62.04</v>
      </c>
      <c r="Y88">
        <v>0</v>
      </c>
      <c r="Z88">
        <v>0</v>
      </c>
      <c r="AA88">
        <v>3.88</v>
      </c>
      <c r="AB88">
        <v>-400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1.76</v>
      </c>
      <c r="N89" s="115">
        <v>-143</v>
      </c>
      <c r="O89" s="88">
        <v>-8</v>
      </c>
      <c r="P89" s="88">
        <v>-500</v>
      </c>
      <c r="Q89" s="88">
        <v>0</v>
      </c>
      <c r="R89" s="88">
        <v>0</v>
      </c>
      <c r="S89" s="116">
        <v>0</v>
      </c>
      <c r="U89" s="115">
        <v>-651</v>
      </c>
      <c r="V89" s="116">
        <v>1.76</v>
      </c>
      <c r="W89">
        <v>-143</v>
      </c>
      <c r="X89">
        <v>-8</v>
      </c>
      <c r="Y89">
        <v>0</v>
      </c>
      <c r="Z89">
        <v>0</v>
      </c>
      <c r="AA89">
        <v>1.76</v>
      </c>
      <c r="AB89">
        <v>-500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1.8</v>
      </c>
      <c r="N90" s="115">
        <v>-51</v>
      </c>
      <c r="O90" s="88">
        <v>0</v>
      </c>
      <c r="P90" s="88">
        <v>-430</v>
      </c>
      <c r="Q90" s="88">
        <v>0</v>
      </c>
      <c r="R90" s="88">
        <v>0</v>
      </c>
      <c r="S90" s="116">
        <v>0</v>
      </c>
      <c r="U90" s="115">
        <v>-481</v>
      </c>
      <c r="V90" s="116">
        <v>1.8</v>
      </c>
      <c r="W90">
        <v>-51</v>
      </c>
      <c r="X90">
        <v>0</v>
      </c>
      <c r="Y90">
        <v>0</v>
      </c>
      <c r="Z90">
        <v>0</v>
      </c>
      <c r="AA90">
        <v>1.8</v>
      </c>
      <c r="AB90">
        <v>-430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0.75</v>
      </c>
      <c r="M91" s="116">
        <v>1.25</v>
      </c>
      <c r="N91" s="115">
        <v>-52</v>
      </c>
      <c r="O91" s="88">
        <v>0</v>
      </c>
      <c r="P91" s="88">
        <v>-400</v>
      </c>
      <c r="Q91" s="88">
        <v>0</v>
      </c>
      <c r="R91" s="88">
        <v>0</v>
      </c>
      <c r="S91" s="116">
        <v>0</v>
      </c>
      <c r="U91" s="115">
        <v>-452</v>
      </c>
      <c r="V91" s="116">
        <v>2</v>
      </c>
      <c r="W91">
        <v>-52</v>
      </c>
      <c r="X91">
        <v>0</v>
      </c>
      <c r="Y91">
        <v>0.75</v>
      </c>
      <c r="Z91">
        <v>0</v>
      </c>
      <c r="AA91">
        <v>1.25</v>
      </c>
      <c r="AB91">
        <v>-400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-58</v>
      </c>
      <c r="O92" s="88">
        <v>0</v>
      </c>
      <c r="P92" s="88">
        <v>-420</v>
      </c>
      <c r="Q92" s="88">
        <v>0</v>
      </c>
      <c r="R92" s="88">
        <v>0</v>
      </c>
      <c r="S92" s="116">
        <v>0</v>
      </c>
      <c r="U92" s="115">
        <v>-478</v>
      </c>
      <c r="V92" s="116">
        <v>0</v>
      </c>
      <c r="W92">
        <v>-58</v>
      </c>
      <c r="X92">
        <v>0</v>
      </c>
      <c r="Y92">
        <v>0</v>
      </c>
      <c r="Z92">
        <v>0</v>
      </c>
      <c r="AA92">
        <v>0</v>
      </c>
      <c r="AB92">
        <v>-420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0.45</v>
      </c>
      <c r="N93" s="115">
        <v>-47</v>
      </c>
      <c r="O93" s="88">
        <v>-5</v>
      </c>
      <c r="P93" s="88">
        <v>-100</v>
      </c>
      <c r="Q93" s="88">
        <v>0</v>
      </c>
      <c r="R93" s="88">
        <v>0</v>
      </c>
      <c r="S93" s="116">
        <v>0</v>
      </c>
      <c r="U93" s="115">
        <v>-152</v>
      </c>
      <c r="V93" s="116">
        <v>0.45</v>
      </c>
      <c r="W93">
        <v>-47</v>
      </c>
      <c r="X93">
        <v>-5</v>
      </c>
      <c r="Y93">
        <v>0</v>
      </c>
      <c r="Z93">
        <v>0</v>
      </c>
      <c r="AA93">
        <v>0.45</v>
      </c>
      <c r="AB93">
        <v>-100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1.0900000000000001</v>
      </c>
      <c r="N94" s="115">
        <v>-96</v>
      </c>
      <c r="O94" s="88">
        <v>-5</v>
      </c>
      <c r="P94" s="88">
        <v>-100</v>
      </c>
      <c r="Q94" s="88">
        <v>0</v>
      </c>
      <c r="R94" s="88">
        <v>0</v>
      </c>
      <c r="S94" s="116">
        <v>0</v>
      </c>
      <c r="U94" s="115">
        <v>-201</v>
      </c>
      <c r="V94" s="116">
        <v>1.0900000000000001</v>
      </c>
      <c r="W94">
        <v>-96</v>
      </c>
      <c r="X94">
        <v>-5</v>
      </c>
      <c r="Y94">
        <v>0</v>
      </c>
      <c r="Z94">
        <v>0</v>
      </c>
      <c r="AA94">
        <v>1.0900000000000001</v>
      </c>
      <c r="AB94">
        <v>-100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0.79</v>
      </c>
      <c r="N95" s="115">
        <v>-55</v>
      </c>
      <c r="O95" s="88">
        <v>-10</v>
      </c>
      <c r="P95" s="88">
        <v>-80</v>
      </c>
      <c r="Q95" s="88">
        <v>0</v>
      </c>
      <c r="R95" s="88">
        <v>0</v>
      </c>
      <c r="S95" s="116">
        <v>0</v>
      </c>
      <c r="U95" s="115">
        <v>-145</v>
      </c>
      <c r="V95" s="116">
        <v>0.79</v>
      </c>
      <c r="W95">
        <v>-55</v>
      </c>
      <c r="X95">
        <v>-10</v>
      </c>
      <c r="Y95">
        <v>0</v>
      </c>
      <c r="Z95">
        <v>0</v>
      </c>
      <c r="AA95">
        <v>0.79</v>
      </c>
      <c r="AB95">
        <v>-80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0.53</v>
      </c>
      <c r="N96" s="115">
        <v>-56</v>
      </c>
      <c r="O96" s="88">
        <v>-32</v>
      </c>
      <c r="P96" s="88">
        <v>-80</v>
      </c>
      <c r="Q96" s="88">
        <v>0</v>
      </c>
      <c r="R96" s="88">
        <v>0</v>
      </c>
      <c r="S96" s="116">
        <v>0</v>
      </c>
      <c r="U96" s="115">
        <v>-168</v>
      </c>
      <c r="V96" s="116">
        <v>0.53</v>
      </c>
      <c r="W96">
        <v>-56</v>
      </c>
      <c r="X96">
        <v>-32</v>
      </c>
      <c r="Y96">
        <v>0</v>
      </c>
      <c r="Z96">
        <v>0</v>
      </c>
      <c r="AA96">
        <v>0.53</v>
      </c>
      <c r="AB96">
        <v>-80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0.66</v>
      </c>
      <c r="M97" s="116">
        <v>0.49</v>
      </c>
      <c r="N97" s="115">
        <v>-42</v>
      </c>
      <c r="O97" s="88">
        <v>0</v>
      </c>
      <c r="P97" s="88">
        <v>-80</v>
      </c>
      <c r="Q97" s="88">
        <v>0</v>
      </c>
      <c r="R97" s="88">
        <v>0</v>
      </c>
      <c r="S97" s="116">
        <v>0</v>
      </c>
      <c r="U97" s="115">
        <v>-122</v>
      </c>
      <c r="V97" s="116">
        <v>1.1499999999999999</v>
      </c>
      <c r="W97">
        <v>-42</v>
      </c>
      <c r="X97">
        <v>0</v>
      </c>
      <c r="Y97">
        <v>0.66</v>
      </c>
      <c r="Z97">
        <v>0</v>
      </c>
      <c r="AA97">
        <v>0.49</v>
      </c>
      <c r="AB97">
        <v>-80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-40</v>
      </c>
      <c r="O98" s="88">
        <v>0</v>
      </c>
      <c r="P98" s="88">
        <v>-80</v>
      </c>
      <c r="Q98" s="88">
        <v>0</v>
      </c>
      <c r="R98" s="88">
        <v>0</v>
      </c>
      <c r="S98" s="116">
        <v>0</v>
      </c>
      <c r="U98" s="115">
        <v>-120</v>
      </c>
      <c r="V98" s="116">
        <v>0</v>
      </c>
      <c r="W98">
        <v>-40</v>
      </c>
      <c r="X98">
        <v>0</v>
      </c>
      <c r="Y98">
        <v>0</v>
      </c>
      <c r="Z98">
        <v>0</v>
      </c>
      <c r="AA98">
        <v>0</v>
      </c>
      <c r="AB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0.26641500000000001</v>
      </c>
      <c r="I99" s="111">
        <f t="shared" ref="I99:BQ99" si="1">SUM(I3:I98)/4000</f>
        <v>4.6002499999999995E-2</v>
      </c>
      <c r="J99" s="111">
        <f t="shared" si="1"/>
        <v>0</v>
      </c>
      <c r="K99" s="111">
        <f t="shared" si="1"/>
        <v>0</v>
      </c>
      <c r="L99" s="111">
        <f t="shared" si="1"/>
        <v>2.2299999999999998E-3</v>
      </c>
      <c r="M99" s="111">
        <f t="shared" si="1"/>
        <v>5.5627499999999996E-2</v>
      </c>
      <c r="N99" s="110">
        <f t="shared" si="1"/>
        <v>-1.9692499999999999</v>
      </c>
      <c r="O99" s="111">
        <f t="shared" si="1"/>
        <v>-0.53825000000000001</v>
      </c>
      <c r="P99" s="111">
        <f t="shared" si="1"/>
        <v>-6.0887500000000001</v>
      </c>
      <c r="Q99" s="111">
        <f t="shared" si="1"/>
        <v>-0.13</v>
      </c>
      <c r="R99" s="111">
        <f t="shared" si="1"/>
        <v>-5.0000000000000001E-3</v>
      </c>
      <c r="S99" s="112">
        <f t="shared" si="1"/>
        <v>0</v>
      </c>
      <c r="U99" s="110">
        <f t="shared" si="1"/>
        <v>-8.7312499999999993</v>
      </c>
      <c r="V99" s="112">
        <f t="shared" si="1"/>
        <v>0.37027500000000002</v>
      </c>
      <c r="W99">
        <f t="shared" si="1"/>
        <v>-1.7028350000000003</v>
      </c>
      <c r="X99">
        <f t="shared" si="1"/>
        <v>-0.4922475</v>
      </c>
      <c r="Y99">
        <f t="shared" si="1"/>
        <v>-2.7699999999999995E-3</v>
      </c>
      <c r="Z99">
        <f t="shared" si="1"/>
        <v>-0.13</v>
      </c>
      <c r="AA99">
        <f t="shared" si="1"/>
        <v>5.5627499999999996E-2</v>
      </c>
      <c r="AB99">
        <f t="shared" si="1"/>
        <v>-6.0887500000000001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44681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2.58</v>
      </c>
      <c r="I3" s="95">
        <v>20.64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23.22</v>
      </c>
      <c r="W3">
        <v>2.58</v>
      </c>
      <c r="X3">
        <v>20.64</v>
      </c>
    </row>
    <row r="4" spans="1:24">
      <c r="A4" t="s">
        <v>417</v>
      </c>
      <c r="B4" t="s">
        <v>263</v>
      </c>
      <c r="G4" t="s">
        <v>46</v>
      </c>
      <c r="H4" s="115">
        <v>2.68</v>
      </c>
      <c r="I4" s="88">
        <v>17.84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20.52</v>
      </c>
      <c r="W4">
        <v>2.68</v>
      </c>
      <c r="X4">
        <v>17.84</v>
      </c>
    </row>
    <row r="5" spans="1:24">
      <c r="B5" t="s">
        <v>423</v>
      </c>
      <c r="G5" t="s">
        <v>47</v>
      </c>
      <c r="H5" s="115">
        <v>3.05</v>
      </c>
      <c r="I5" s="88">
        <v>6.1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9.15</v>
      </c>
      <c r="W5">
        <v>3.05</v>
      </c>
      <c r="X5">
        <v>6.1</v>
      </c>
    </row>
    <row r="6" spans="1:24">
      <c r="B6" t="s">
        <v>423</v>
      </c>
      <c r="G6" t="s">
        <v>48</v>
      </c>
      <c r="H6" s="115">
        <v>2.99</v>
      </c>
      <c r="I6" s="88">
        <v>5.98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8.9700000000000006</v>
      </c>
      <c r="W6">
        <v>2.99</v>
      </c>
      <c r="X6">
        <v>5.98</v>
      </c>
    </row>
    <row r="7" spans="1:24">
      <c r="G7" t="s">
        <v>49</v>
      </c>
      <c r="H7" s="115">
        <v>3.17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3.17</v>
      </c>
      <c r="W7">
        <v>3.17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3.37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3.37</v>
      </c>
      <c r="W11">
        <v>3.37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14.59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14.59</v>
      </c>
      <c r="W15">
        <v>0</v>
      </c>
      <c r="X15">
        <v>14.59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3.36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3.36</v>
      </c>
      <c r="W19">
        <v>3.36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5.0599999999999996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5.0599999999999996</v>
      </c>
      <c r="W62">
        <v>0</v>
      </c>
      <c r="X62">
        <v>5.0599999999999996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2.95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2.95</v>
      </c>
      <c r="W86">
        <v>2.95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4.8</v>
      </c>
      <c r="I89" s="88">
        <v>15.89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20.69</v>
      </c>
      <c r="W89">
        <v>4.8</v>
      </c>
      <c r="X89">
        <v>15.89</v>
      </c>
    </row>
    <row r="90" spans="7:24">
      <c r="G90" t="s">
        <v>132</v>
      </c>
      <c r="H90" s="115">
        <v>4.38</v>
      </c>
      <c r="I90" s="88">
        <v>23.43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27.81</v>
      </c>
      <c r="W90">
        <v>4.38</v>
      </c>
      <c r="X90">
        <v>23.43</v>
      </c>
    </row>
    <row r="91" spans="7:24">
      <c r="G91" t="s">
        <v>133</v>
      </c>
      <c r="H91" s="115">
        <v>5.69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5.69</v>
      </c>
      <c r="W91">
        <v>5.69</v>
      </c>
      <c r="X91">
        <v>0</v>
      </c>
    </row>
    <row r="92" spans="7:24">
      <c r="G92" t="s">
        <v>134</v>
      </c>
      <c r="H92" s="115">
        <v>5.7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5.7</v>
      </c>
      <c r="W92">
        <v>5.7</v>
      </c>
      <c r="X92">
        <v>0</v>
      </c>
    </row>
    <row r="93" spans="7:24">
      <c r="G93" t="s">
        <v>135</v>
      </c>
      <c r="H93" s="115">
        <v>5.81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5.8</v>
      </c>
      <c r="W93">
        <v>5.81</v>
      </c>
      <c r="X93">
        <v>0</v>
      </c>
    </row>
    <row r="94" spans="7:24">
      <c r="G94" t="s">
        <v>136</v>
      </c>
      <c r="H94" s="115">
        <v>4.8499999999999996</v>
      </c>
      <c r="I94" s="88">
        <v>16.350000000000001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21.2</v>
      </c>
      <c r="W94">
        <v>4.8499999999999996</v>
      </c>
      <c r="X94">
        <v>16.350000000000001</v>
      </c>
    </row>
    <row r="95" spans="7:24">
      <c r="G95" t="s">
        <v>137</v>
      </c>
      <c r="H95" s="115">
        <v>5.83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5.83</v>
      </c>
      <c r="W95">
        <v>5.83</v>
      </c>
      <c r="X95">
        <v>0</v>
      </c>
    </row>
    <row r="96" spans="7:24">
      <c r="G96" t="s">
        <v>138</v>
      </c>
      <c r="H96" s="115">
        <v>5.86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5.86</v>
      </c>
      <c r="W96">
        <v>5.86</v>
      </c>
      <c r="X96">
        <v>0</v>
      </c>
    </row>
    <row r="97" spans="1:83">
      <c r="G97" t="s">
        <v>139</v>
      </c>
      <c r="H97" s="115">
        <v>5.94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5.94</v>
      </c>
      <c r="W97">
        <v>5.94</v>
      </c>
      <c r="X97">
        <v>0</v>
      </c>
    </row>
    <row r="98" spans="1:83">
      <c r="G98" t="s">
        <v>140</v>
      </c>
      <c r="H98" s="115">
        <v>5.99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5.99</v>
      </c>
      <c r="W98">
        <v>5.99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1.975E-2</v>
      </c>
      <c r="I99" s="111">
        <f t="shared" ref="I99:BQ99" si="1">SUM(I3:I98)/4000</f>
        <v>3.1469999999999998E-2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5.1217499999999999E-2</v>
      </c>
      <c r="W99">
        <f t="shared" si="1"/>
        <v>1.975E-2</v>
      </c>
      <c r="X99">
        <f t="shared" si="1"/>
        <v>3.1469999999999998E-2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44681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-0.30633951240552487</v>
      </c>
      <c r="M3">
        <f>EDWPCL!S3</f>
        <v>0</v>
      </c>
      <c r="N3">
        <f>'MSW BWN'!S3</f>
        <v>7.5692823999999987</v>
      </c>
      <c r="O3">
        <f>BRPL_ISGS_exbus!BB3</f>
        <v>1106.8065610290535</v>
      </c>
      <c r="P3" s="77">
        <v>118.14678733031673</v>
      </c>
      <c r="Q3" s="77">
        <v>29.742623999999999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109.25999999999999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21.5</v>
      </c>
      <c r="Z3" s="75">
        <f>IEX!N3</f>
        <v>0</v>
      </c>
      <c r="AA3" s="117">
        <f>STOA!H3</f>
        <v>775.49</v>
      </c>
      <c r="AB3" s="117">
        <f>-STOA!N3</f>
        <v>0</v>
      </c>
      <c r="AC3">
        <f>SUMIF(B3:AB3,"&gt;0")*$AC$2-SUMIF(B3:AB3,"&lt;0")*($AC$2/(1-$AC$2))+SUMIF(AI3:AR3,"&gt;0")*$AC$2-SUMIF(AI3:AR3,"&lt;0")*($AC$2/(1-$AC$2))</f>
        <v>19.287395348126577</v>
      </c>
      <c r="AD3">
        <f>SUM(B3:AB3,AI3:AR3)-AC3</f>
        <v>2131.3353998988377</v>
      </c>
      <c r="AE3">
        <f>'IDT-1'!B3</f>
        <v>0</v>
      </c>
      <c r="AF3" s="26"/>
      <c r="AG3">
        <f>SUM(AD3:AF3)</f>
        <v>2131.3353998988377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-20</v>
      </c>
      <c r="AM3" s="75">
        <f>RTM_PXI!H3</f>
        <v>0</v>
      </c>
      <c r="AN3" s="75">
        <f>RTM_PXI!N3</f>
        <v>0</v>
      </c>
      <c r="AO3" s="192">
        <f>GDAM_IEX!H3</f>
        <v>2.58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-0.30633951240552487</v>
      </c>
      <c r="M4">
        <f>EDWPCL!S4</f>
        <v>0</v>
      </c>
      <c r="N4">
        <f>'MSW BWN'!S4</f>
        <v>7.4488695999999992</v>
      </c>
      <c r="O4">
        <f>BRPL_ISGS_exbus!BB4</f>
        <v>1091.1604031658533</v>
      </c>
      <c r="P4" s="77">
        <v>118.14678733031673</v>
      </c>
      <c r="Q4" s="77">
        <v>29.742623999999999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109.5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20.37</v>
      </c>
      <c r="Z4" s="75">
        <f>IEX!N4</f>
        <v>0</v>
      </c>
      <c r="AA4" s="117">
        <f>STOA!H4</f>
        <v>775.54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19.364090714345295</v>
      </c>
      <c r="AD4">
        <f t="shared" ref="AD4:AD67" si="1">SUM(B4:AB4,AI4:AR4)-AC4</f>
        <v>2089.7521338694191</v>
      </c>
      <c r="AE4">
        <f>'IDT-1'!B4</f>
        <v>0</v>
      </c>
      <c r="AF4" s="26"/>
      <c r="AG4">
        <f t="shared" ref="AG4:AG67" si="2">SUM(AD4:AF4)</f>
        <v>2089.7521338694191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-45</v>
      </c>
      <c r="AM4" s="75">
        <f>RTM_PXI!H4</f>
        <v>0</v>
      </c>
      <c r="AN4" s="75">
        <f>RTM_PXI!N4</f>
        <v>0</v>
      </c>
      <c r="AO4" s="192">
        <f>GDAM_IEX!H4</f>
        <v>2.68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-0.30633951240552487</v>
      </c>
      <c r="M5">
        <f>EDWPCL!S5</f>
        <v>0</v>
      </c>
      <c r="N5">
        <f>'MSW BWN'!S5</f>
        <v>7.8034183999999991</v>
      </c>
      <c r="O5">
        <f>BRPL_ISGS_exbus!BB5</f>
        <v>1091.1604031658533</v>
      </c>
      <c r="P5" s="77">
        <v>118.14678733031673</v>
      </c>
      <c r="Q5" s="77">
        <v>29.742623999999999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114.08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19.25</v>
      </c>
      <c r="Z5" s="75">
        <f>IEX!N5</f>
        <v>0</v>
      </c>
      <c r="AA5" s="117">
        <f>STOA!H5</f>
        <v>775.54</v>
      </c>
      <c r="AB5" s="117">
        <f>-STOA!N5</f>
        <v>0</v>
      </c>
      <c r="AC5">
        <f t="shared" si="0"/>
        <v>19.977993032727994</v>
      </c>
      <c r="AD5">
        <f t="shared" si="1"/>
        <v>2028.322780351037</v>
      </c>
      <c r="AE5">
        <f>'IDT-1'!B5</f>
        <v>0</v>
      </c>
      <c r="AF5" s="26"/>
      <c r="AG5">
        <f t="shared" si="2"/>
        <v>2028.322780351037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-110</v>
      </c>
      <c r="AM5" s="75">
        <f>RTM_PXI!H5</f>
        <v>0</v>
      </c>
      <c r="AN5" s="75">
        <f>RTM_PXI!N5</f>
        <v>0</v>
      </c>
      <c r="AO5" s="192">
        <f>GDAM_IEX!H5</f>
        <v>3.05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-0.30633951240552487</v>
      </c>
      <c r="M6">
        <f>EDWPCL!S6</f>
        <v>0</v>
      </c>
      <c r="N6">
        <f>'MSW BWN'!S6</f>
        <v>7.634506</v>
      </c>
      <c r="O6">
        <f>BRPL_ISGS_exbus!BB6</f>
        <v>1081.2210019218533</v>
      </c>
      <c r="P6" s="77">
        <v>118.14678733031673</v>
      </c>
      <c r="Q6" s="77">
        <v>29.742623999999999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113.66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18.45</v>
      </c>
      <c r="Z6" s="75">
        <f>IEX!N6</f>
        <v>0</v>
      </c>
      <c r="AA6" s="117">
        <f>STOA!H6</f>
        <v>775.54</v>
      </c>
      <c r="AB6" s="117">
        <f>-STOA!N6</f>
        <v>0</v>
      </c>
      <c r="AC6">
        <f t="shared" si="0"/>
        <v>20.339438503814954</v>
      </c>
      <c r="AD6">
        <f t="shared" si="1"/>
        <v>1964.5730212359497</v>
      </c>
      <c r="AE6">
        <f>'IDT-1'!B6</f>
        <v>0</v>
      </c>
      <c r="AF6" s="26"/>
      <c r="AG6">
        <f t="shared" si="2"/>
        <v>1964.5730212359497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-162</v>
      </c>
      <c r="AM6" s="75">
        <f>RTM_PXI!H6</f>
        <v>0</v>
      </c>
      <c r="AN6" s="75">
        <f>RTM_PXI!N6</f>
        <v>0</v>
      </c>
      <c r="AO6" s="192">
        <f>GDAM_IEX!H6</f>
        <v>2.99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-0.30633951240552487</v>
      </c>
      <c r="M7">
        <f>EDWPCL!S7</f>
        <v>0</v>
      </c>
      <c r="N7">
        <f>'MSW BWN'!S7</f>
        <v>7.5140931999999996</v>
      </c>
      <c r="O7">
        <f>BRPL_ISGS_exbus!BB7</f>
        <v>1065.3300239886535</v>
      </c>
      <c r="P7" s="77">
        <v>118.14678733031673</v>
      </c>
      <c r="Q7" s="77">
        <v>29.742623999999999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114.42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13.55</v>
      </c>
      <c r="Z7" s="75">
        <f>IEX!N7</f>
        <v>0</v>
      </c>
      <c r="AA7" s="117">
        <f>STOA!H7</f>
        <v>727.17</v>
      </c>
      <c r="AB7" s="117">
        <f>-STOA!N7</f>
        <v>0</v>
      </c>
      <c r="AC7">
        <f t="shared" si="0"/>
        <v>19.010027808542773</v>
      </c>
      <c r="AD7">
        <f t="shared" si="1"/>
        <v>1979.5610411980219</v>
      </c>
      <c r="AE7">
        <f>'IDT-1'!B7</f>
        <v>0</v>
      </c>
      <c r="AF7" s="26"/>
      <c r="AG7">
        <f t="shared" si="2"/>
        <v>1979.5610411980219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-80</v>
      </c>
      <c r="AM7" s="75">
        <f>RTM_PXI!H7</f>
        <v>0</v>
      </c>
      <c r="AN7" s="75">
        <f>RTM_PXI!N7</f>
        <v>0</v>
      </c>
      <c r="AO7" s="192">
        <f>GDAM_IEX!H7</f>
        <v>3.17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-0.30633951240552487</v>
      </c>
      <c r="M8">
        <f>EDWPCL!S8</f>
        <v>0</v>
      </c>
      <c r="N8">
        <f>'MSW BWN'!S8</f>
        <v>7.634506</v>
      </c>
      <c r="O8">
        <f>BRPL_ISGS_exbus!BB8</f>
        <v>1065.3300239886535</v>
      </c>
      <c r="P8" s="77">
        <v>118.14678733031673</v>
      </c>
      <c r="Q8" s="77">
        <v>29.742623999999999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113.05000000000001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12.43</v>
      </c>
      <c r="Z8" s="75">
        <f>IEX!N8</f>
        <v>0</v>
      </c>
      <c r="AA8" s="117">
        <f>STOA!H8</f>
        <v>727.17</v>
      </c>
      <c r="AB8" s="117">
        <f>-STOA!N8</f>
        <v>0</v>
      </c>
      <c r="AC8">
        <f t="shared" si="0"/>
        <v>19.192110756759853</v>
      </c>
      <c r="AD8">
        <f t="shared" si="1"/>
        <v>1947.8393710498051</v>
      </c>
      <c r="AE8">
        <f>'IDT-1'!B8</f>
        <v>0</v>
      </c>
      <c r="AF8" s="26"/>
      <c r="AG8">
        <f t="shared" si="2"/>
        <v>1947.8393710498051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-106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-0.30633951240552487</v>
      </c>
      <c r="M9">
        <f>EDWPCL!S9</f>
        <v>0</v>
      </c>
      <c r="N9">
        <f>'MSW BWN'!S9</f>
        <v>7.9305207999999991</v>
      </c>
      <c r="O9">
        <f>BRPL_ISGS_exbus!BB9</f>
        <v>1065.3300239886535</v>
      </c>
      <c r="P9" s="77">
        <v>118.14678733031673</v>
      </c>
      <c r="Q9" s="77">
        <v>29.742623999999999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114.11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11.62</v>
      </c>
      <c r="Z9" s="75">
        <f>IEX!N9</f>
        <v>0</v>
      </c>
      <c r="AA9" s="117">
        <f>STOA!H9</f>
        <v>727.17</v>
      </c>
      <c r="AB9" s="117">
        <f>-STOA!N9</f>
        <v>0</v>
      </c>
      <c r="AC9">
        <f t="shared" si="0"/>
        <v>19.285696962221806</v>
      </c>
      <c r="AD9">
        <f t="shared" si="1"/>
        <v>1938.2917996443427</v>
      </c>
      <c r="AE9">
        <f>'IDT-1'!B9</f>
        <v>0</v>
      </c>
      <c r="AF9" s="26"/>
      <c r="AG9">
        <f t="shared" si="2"/>
        <v>1938.2917996443427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-116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-0.30633951240552487</v>
      </c>
      <c r="M10">
        <f>EDWPCL!S10</f>
        <v>0</v>
      </c>
      <c r="N10">
        <f>'MSW BWN'!S10</f>
        <v>7.8184699999999987</v>
      </c>
      <c r="O10">
        <f>BRPL_ISGS_exbus!BB10</f>
        <v>1058.7389108886534</v>
      </c>
      <c r="P10" s="77">
        <v>118.14678733031673</v>
      </c>
      <c r="Q10" s="77">
        <v>29.742623999999999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114.64999999999999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4.2699999999999996</v>
      </c>
      <c r="Z10" s="75">
        <f>IEX!N10</f>
        <v>0</v>
      </c>
      <c r="AA10" s="117">
        <f>STOA!H10</f>
        <v>727.17</v>
      </c>
      <c r="AB10" s="117">
        <f>-STOA!N10</f>
        <v>0</v>
      </c>
      <c r="AC10">
        <f t="shared" si="0"/>
        <v>19.299953032734738</v>
      </c>
      <c r="AD10">
        <f t="shared" si="1"/>
        <v>1909.7643796738298</v>
      </c>
      <c r="AE10">
        <f>'IDT-1'!B10</f>
        <v>0</v>
      </c>
      <c r="AF10" s="26"/>
      <c r="AG10">
        <f t="shared" si="2"/>
        <v>1909.7643796738298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-131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-0.30633951240552487</v>
      </c>
      <c r="M11">
        <f>EDWPCL!S11</f>
        <v>0</v>
      </c>
      <c r="N11">
        <f>'MSW BWN'!S11</f>
        <v>7.642868</v>
      </c>
      <c r="O11">
        <f>BRPL_ISGS_exbus!BB11</f>
        <v>1054.2805437654536</v>
      </c>
      <c r="P11" s="77">
        <v>118.14678733031673</v>
      </c>
      <c r="Q11" s="77">
        <v>29.742623999999999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112.69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18.7</v>
      </c>
      <c r="Z11" s="75">
        <f>IEX!N11</f>
        <v>0</v>
      </c>
      <c r="AA11" s="117">
        <f>STOA!H11</f>
        <v>493.03000000000003</v>
      </c>
      <c r="AB11" s="117">
        <f>-STOA!N11</f>
        <v>0</v>
      </c>
      <c r="AC11">
        <f t="shared" si="0"/>
        <v>16.250251399042988</v>
      </c>
      <c r="AD11">
        <f t="shared" si="1"/>
        <v>1829.4201121843216</v>
      </c>
      <c r="AE11">
        <f>'IDT-1'!B11</f>
        <v>0</v>
      </c>
      <c r="AF11" s="26"/>
      <c r="AG11">
        <f t="shared" si="2"/>
        <v>1829.4201121843216</v>
      </c>
      <c r="AI11" s="75">
        <f>PXIL!H11</f>
        <v>0</v>
      </c>
      <c r="AJ11" s="75">
        <f>PXIL!N11</f>
        <v>0</v>
      </c>
      <c r="AK11" s="75">
        <f>RTM_IEX!H11</f>
        <v>8.5399999999999991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3.37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-0.30633951240552487</v>
      </c>
      <c r="M12">
        <f>EDWPCL!S12</f>
        <v>0</v>
      </c>
      <c r="N12">
        <f>'MSW BWN'!S12</f>
        <v>7.8586075999999991</v>
      </c>
      <c r="O12">
        <f>BRPL_ISGS_exbus!BB12</f>
        <v>1064.3302803196311</v>
      </c>
      <c r="P12" s="77">
        <v>118.14678733031673</v>
      </c>
      <c r="Q12" s="77">
        <v>29.742623999999999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112.75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17.149999999999999</v>
      </c>
      <c r="Z12" s="75">
        <f>IEX!N12</f>
        <v>0</v>
      </c>
      <c r="AA12" s="117">
        <f>STOA!H12</f>
        <v>493.03000000000003</v>
      </c>
      <c r="AB12" s="117">
        <f>-STOA!N12</f>
        <v>0</v>
      </c>
      <c r="AC12">
        <f t="shared" si="0"/>
        <v>16.260331589199755</v>
      </c>
      <c r="AD12">
        <f t="shared" si="1"/>
        <v>1830.5555081483426</v>
      </c>
      <c r="AE12">
        <f>'IDT-1'!B12</f>
        <v>0</v>
      </c>
      <c r="AF12" s="26"/>
      <c r="AG12">
        <f t="shared" si="2"/>
        <v>1830.5555081483426</v>
      </c>
      <c r="AI12" s="75">
        <f>PXIL!H12</f>
        <v>0</v>
      </c>
      <c r="AJ12" s="75">
        <f>PXIL!N12</f>
        <v>0</v>
      </c>
      <c r="AK12" s="75">
        <f>RTM_IEX!H12</f>
        <v>4.28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-0.30633951240552487</v>
      </c>
      <c r="M13">
        <f>EDWPCL!S13</f>
        <v>0</v>
      </c>
      <c r="N13">
        <f>'MSW BWN'!S13</f>
        <v>8.0910711999999982</v>
      </c>
      <c r="O13">
        <f>BRPL_ISGS_exbus!BB13</f>
        <v>1064.3302803196311</v>
      </c>
      <c r="P13" s="77">
        <v>118.14678733031673</v>
      </c>
      <c r="Q13" s="77">
        <v>29.742623999999999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112.69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15.69</v>
      </c>
      <c r="Z13" s="75">
        <f>IEX!N13</f>
        <v>0</v>
      </c>
      <c r="AA13" s="117">
        <f>STOA!H13</f>
        <v>493.03000000000003</v>
      </c>
      <c r="AB13" s="117">
        <f>-STOA!N13</f>
        <v>0</v>
      </c>
      <c r="AC13">
        <f t="shared" si="0"/>
        <v>16.335631054190486</v>
      </c>
      <c r="AD13">
        <f t="shared" si="1"/>
        <v>1810.9126722833519</v>
      </c>
      <c r="AE13">
        <f>'IDT-1'!B13</f>
        <v>0</v>
      </c>
      <c r="AF13" s="26"/>
      <c r="AG13">
        <f t="shared" si="2"/>
        <v>1810.9126722833519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-0.30633951240552487</v>
      </c>
      <c r="M14">
        <f>EDWPCL!S14</f>
        <v>0</v>
      </c>
      <c r="N14">
        <f>'MSW BWN'!S14</f>
        <v>7.6261439999999983</v>
      </c>
      <c r="O14">
        <f>BRPL_ISGS_exbus!BB14</f>
        <v>1064.3302803196311</v>
      </c>
      <c r="P14" s="77">
        <v>118.14678733031673</v>
      </c>
      <c r="Q14" s="77">
        <v>29.742623999999999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113.15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5.24</v>
      </c>
      <c r="Z14" s="75">
        <f>IEX!N14</f>
        <v>0</v>
      </c>
      <c r="AA14" s="117">
        <f>STOA!H14</f>
        <v>493.03000000000003</v>
      </c>
      <c r="AB14" s="117">
        <f>-STOA!N14</f>
        <v>0</v>
      </c>
      <c r="AC14">
        <f t="shared" si="0"/>
        <v>16.447824627840983</v>
      </c>
      <c r="AD14">
        <f t="shared" si="1"/>
        <v>1777.3455515097016</v>
      </c>
      <c r="AE14">
        <f>'IDT-1'!B14</f>
        <v>0</v>
      </c>
      <c r="AF14" s="26"/>
      <c r="AG14">
        <f t="shared" si="2"/>
        <v>1777.3455515097016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-37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-0.30633951240552487</v>
      </c>
      <c r="M15">
        <f>EDWPCL!S15</f>
        <v>0</v>
      </c>
      <c r="N15">
        <f>'MSW BWN'!S15</f>
        <v>7.5542308</v>
      </c>
      <c r="O15">
        <f>BRPL_ISGS_exbus!BB15</f>
        <v>1036.7178297616313</v>
      </c>
      <c r="P15" s="77">
        <v>118.14678733031673</v>
      </c>
      <c r="Q15" s="77">
        <v>29.742623999999999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113.39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13.39</v>
      </c>
      <c r="Z15" s="75">
        <f>IEX!N15</f>
        <v>0</v>
      </c>
      <c r="AA15" s="117">
        <f>STOA!H15</f>
        <v>351.07</v>
      </c>
      <c r="AB15" s="117">
        <f>-STOA!N15</f>
        <v>0</v>
      </c>
      <c r="AC15">
        <f t="shared" si="0"/>
        <v>14.877858058893262</v>
      </c>
      <c r="AD15">
        <f t="shared" si="1"/>
        <v>1634.6611543206493</v>
      </c>
      <c r="AE15">
        <f>'IDT-1'!B15</f>
        <v>0</v>
      </c>
      <c r="AF15" s="26"/>
      <c r="AG15">
        <f t="shared" si="2"/>
        <v>1634.6611543206493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-0.30633951240552487</v>
      </c>
      <c r="M16">
        <f>EDWPCL!S16</f>
        <v>0</v>
      </c>
      <c r="N16">
        <f>'MSW BWN'!S16</f>
        <v>7.8034183999999991</v>
      </c>
      <c r="O16">
        <f>BRPL_ISGS_exbus!BB16</f>
        <v>1036.7178297616313</v>
      </c>
      <c r="P16" s="77">
        <v>118.14678733031673</v>
      </c>
      <c r="Q16" s="77">
        <v>29.742623999999999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113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11.8</v>
      </c>
      <c r="Z16" s="75">
        <f>IEX!N16</f>
        <v>0</v>
      </c>
      <c r="AA16" s="117">
        <f>STOA!H16</f>
        <v>351.07</v>
      </c>
      <c r="AB16" s="117">
        <f>-STOA!N16</f>
        <v>0</v>
      </c>
      <c r="AC16">
        <f t="shared" si="0"/>
        <v>14.685064359329354</v>
      </c>
      <c r="AD16">
        <f t="shared" si="1"/>
        <v>1653.1231356202131</v>
      </c>
      <c r="AE16">
        <f>'IDT-1'!B16</f>
        <v>0</v>
      </c>
      <c r="AF16" s="26"/>
      <c r="AG16">
        <f t="shared" si="2"/>
        <v>1653.1231356202131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-0.30633951240552487</v>
      </c>
      <c r="M17">
        <f>EDWPCL!S17</f>
        <v>0</v>
      </c>
      <c r="N17">
        <f>'MSW BWN'!S17</f>
        <v>7.9706583999999996</v>
      </c>
      <c r="O17">
        <f>BRPL_ISGS_exbus!BB17</f>
        <v>1034.5405089376313</v>
      </c>
      <c r="P17" s="77">
        <v>118.14678733031673</v>
      </c>
      <c r="Q17" s="77">
        <v>29.742623999999999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115.95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5.82</v>
      </c>
      <c r="Z17" s="75">
        <f>IEX!N17</f>
        <v>0</v>
      </c>
      <c r="AA17" s="117">
        <f>STOA!H17</f>
        <v>351.07</v>
      </c>
      <c r="AB17" s="117">
        <f>-STOA!N17</f>
        <v>0</v>
      </c>
      <c r="AC17">
        <f t="shared" si="0"/>
        <v>15.129008661798897</v>
      </c>
      <c r="AD17">
        <f t="shared" si="1"/>
        <v>1592.6391104937436</v>
      </c>
      <c r="AE17">
        <f>'IDT-1'!B17</f>
        <v>0</v>
      </c>
      <c r="AF17" s="26"/>
      <c r="AG17">
        <f t="shared" si="2"/>
        <v>1592.6391104937436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-55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-0.30633951240552487</v>
      </c>
      <c r="M18">
        <f>EDWPCL!S18</f>
        <v>0</v>
      </c>
      <c r="N18">
        <f>'MSW BWN'!S18</f>
        <v>7.6662815999999987</v>
      </c>
      <c r="O18">
        <f>BRPL_ISGS_exbus!BB18</f>
        <v>1034.5405089376313</v>
      </c>
      <c r="P18" s="77">
        <v>118.14678733031673</v>
      </c>
      <c r="Q18" s="77">
        <v>29.742623999999999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114.75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351.07</v>
      </c>
      <c r="AB18" s="117">
        <f>-STOA!N18</f>
        <v>0</v>
      </c>
      <c r="AC18">
        <f t="shared" si="0"/>
        <v>14.842600957904015</v>
      </c>
      <c r="AD18">
        <f t="shared" si="1"/>
        <v>1610.6011413976385</v>
      </c>
      <c r="AE18">
        <f>'IDT-1'!B18</f>
        <v>0</v>
      </c>
      <c r="AF18" s="26"/>
      <c r="AG18">
        <f t="shared" si="2"/>
        <v>1610.6011413976385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-0.30633951240552487</v>
      </c>
      <c r="M19">
        <f>EDWPCL!S19</f>
        <v>0</v>
      </c>
      <c r="N19">
        <f>'MSW BWN'!S19</f>
        <v>7.9388827999999991</v>
      </c>
      <c r="O19">
        <f>BRPL_ISGS_exbus!BB19</f>
        <v>1045.9005663160312</v>
      </c>
      <c r="P19" s="77">
        <v>118.14678733031673</v>
      </c>
      <c r="Q19" s="77">
        <v>29.742623999999999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114.26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25.73</v>
      </c>
      <c r="Z19" s="75">
        <f>IEX!N19</f>
        <v>0</v>
      </c>
      <c r="AA19" s="117">
        <f>STOA!H19</f>
        <v>205.94000000000003</v>
      </c>
      <c r="AB19" s="117">
        <f>-STOA!N19</f>
        <v>0</v>
      </c>
      <c r="AC19">
        <f t="shared" si="0"/>
        <v>13.919504353393936</v>
      </c>
      <c r="AD19">
        <f t="shared" si="1"/>
        <v>1506.6268965805486</v>
      </c>
      <c r="AE19">
        <f>'IDT-1'!B19</f>
        <v>0</v>
      </c>
      <c r="AF19" s="26"/>
      <c r="AG19">
        <f t="shared" si="2"/>
        <v>1506.6268965805486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-30</v>
      </c>
      <c r="AM19" s="75">
        <f>RTM_PXI!H19</f>
        <v>0</v>
      </c>
      <c r="AN19" s="75">
        <f>RTM_PXI!N19</f>
        <v>0</v>
      </c>
      <c r="AO19" s="192">
        <f>GDAM_IEX!H19</f>
        <v>3.36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-0.30633951240552487</v>
      </c>
      <c r="M20">
        <f>EDWPCL!S20</f>
        <v>0</v>
      </c>
      <c r="N20">
        <f>'MSW BWN'!S20</f>
        <v>7.7632808000000004</v>
      </c>
      <c r="O20">
        <f>BRPL_ISGS_exbus!BB20</f>
        <v>1062.6021820000315</v>
      </c>
      <c r="P20" s="77">
        <v>118.14678733031673</v>
      </c>
      <c r="Q20" s="77">
        <v>29.742623999999999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111.92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10.5</v>
      </c>
      <c r="Z20" s="75">
        <f>IEX!N20</f>
        <v>0</v>
      </c>
      <c r="AA20" s="117">
        <f>STOA!H20</f>
        <v>205.94000000000003</v>
      </c>
      <c r="AB20" s="117">
        <f>-STOA!N20</f>
        <v>0</v>
      </c>
      <c r="AC20">
        <f t="shared" si="0"/>
        <v>13.827480508679967</v>
      </c>
      <c r="AD20">
        <f t="shared" si="1"/>
        <v>1508.314934109263</v>
      </c>
      <c r="AE20">
        <f>'IDT-1'!B20</f>
        <v>0</v>
      </c>
      <c r="AF20" s="26"/>
      <c r="AG20">
        <f t="shared" si="2"/>
        <v>1508.314934109263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-24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-0.30633951240552487</v>
      </c>
      <c r="M21">
        <f>EDWPCL!S21</f>
        <v>0</v>
      </c>
      <c r="N21">
        <f>'MSW BWN'!S21</f>
        <v>7.8351939999999987</v>
      </c>
      <c r="O21">
        <f>BRPL_ISGS_exbus!BB21</f>
        <v>1069.1932951000315</v>
      </c>
      <c r="P21" s="77">
        <v>118.14678733031673</v>
      </c>
      <c r="Q21" s="77">
        <v>29.742623999999999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110.63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8.5</v>
      </c>
      <c r="Z21" s="75">
        <f>IEX!N21</f>
        <v>0</v>
      </c>
      <c r="AA21" s="117">
        <f>STOA!H21</f>
        <v>205.94000000000003</v>
      </c>
      <c r="AB21" s="117">
        <f>-STOA!N21</f>
        <v>0</v>
      </c>
      <c r="AC21">
        <f t="shared" si="0"/>
        <v>14.185653858441194</v>
      </c>
      <c r="AD21">
        <f t="shared" si="1"/>
        <v>1474.3297870595015</v>
      </c>
      <c r="AE21">
        <f>'IDT-1'!B21</f>
        <v>10.496</v>
      </c>
      <c r="AF21" s="26"/>
      <c r="AG21">
        <f t="shared" si="2"/>
        <v>1484.8257870595016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-61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-0.30633951240552487</v>
      </c>
      <c r="M22">
        <f>EDWPCL!S22</f>
        <v>0</v>
      </c>
      <c r="N22">
        <f>'MSW BWN'!S22</f>
        <v>7.6830056000000004</v>
      </c>
      <c r="O22">
        <f>BRPL_ISGS_exbus!BB22</f>
        <v>1074.8009159344315</v>
      </c>
      <c r="P22" s="77">
        <v>118.14678733031673</v>
      </c>
      <c r="Q22" s="77">
        <v>29.742623999999999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118.68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8.14</v>
      </c>
      <c r="Z22" s="75">
        <f>IEX!N22</f>
        <v>0</v>
      </c>
      <c r="AA22" s="117">
        <f>STOA!H22</f>
        <v>205.94000000000003</v>
      </c>
      <c r="AB22" s="117">
        <f>-STOA!N22</f>
        <v>0</v>
      </c>
      <c r="AC22">
        <f t="shared" si="0"/>
        <v>14.07938047580903</v>
      </c>
      <c r="AD22">
        <f t="shared" si="1"/>
        <v>1512.5814928765337</v>
      </c>
      <c r="AE22">
        <f>'IDT-1'!B22</f>
        <v>29.978000000000002</v>
      </c>
      <c r="AF22" s="26"/>
      <c r="AG22">
        <f t="shared" si="2"/>
        <v>1542.5594928765338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-0.30633951240552487</v>
      </c>
      <c r="M23">
        <f>EDWPCL!S23</f>
        <v>0</v>
      </c>
      <c r="N23">
        <f>'MSW BWN'!S23</f>
        <v>7.6027303999999996</v>
      </c>
      <c r="O23">
        <f>BRPL_ISGS_exbus!BB23</f>
        <v>1085.3491330694092</v>
      </c>
      <c r="P23" s="77">
        <v>118.14678733031673</v>
      </c>
      <c r="Q23" s="77">
        <v>29.742623999999999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119.19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11.39</v>
      </c>
      <c r="Z23" s="75">
        <f>IEX!N23</f>
        <v>0</v>
      </c>
      <c r="AA23" s="117">
        <f>STOA!H23</f>
        <v>60.82</v>
      </c>
      <c r="AB23" s="117">
        <f>-STOA!N23</f>
        <v>0</v>
      </c>
      <c r="AC23">
        <f t="shared" si="0"/>
        <v>12.856505344659269</v>
      </c>
      <c r="AD23">
        <f t="shared" si="1"/>
        <v>1390.9123099426611</v>
      </c>
      <c r="AE23">
        <f>'IDT-1'!B23</f>
        <v>71.674999999999997</v>
      </c>
      <c r="AF23" s="26"/>
      <c r="AG23">
        <f t="shared" si="2"/>
        <v>1462.587309942661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-0.30633951240552487</v>
      </c>
      <c r="M24">
        <f>EDWPCL!S24</f>
        <v>0</v>
      </c>
      <c r="N24">
        <f>'MSW BWN'!S24</f>
        <v>7.9706583999999996</v>
      </c>
      <c r="O24">
        <f>BRPL_ISGS_exbus!BB24</f>
        <v>1101.3254151734091</v>
      </c>
      <c r="P24" s="77">
        <v>118.14678733031673</v>
      </c>
      <c r="Q24" s="77">
        <v>29.742623999999999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117.96000000000001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0.45</v>
      </c>
      <c r="Z24" s="75">
        <f>IEX!N24</f>
        <v>0</v>
      </c>
      <c r="AA24" s="117">
        <f>STOA!H24</f>
        <v>60.82</v>
      </c>
      <c r="AB24" s="117">
        <f>-STOA!N24</f>
        <v>0</v>
      </c>
      <c r="AC24">
        <f t="shared" si="0"/>
        <v>13.06192281649618</v>
      </c>
      <c r="AD24">
        <f t="shared" si="1"/>
        <v>1375.8811025748241</v>
      </c>
      <c r="AE24">
        <f>'IDT-1'!B24</f>
        <v>107.18</v>
      </c>
      <c r="AF24" s="26"/>
      <c r="AG24">
        <f t="shared" si="2"/>
        <v>1483.0611025748242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-47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-0.30633951240552487</v>
      </c>
      <c r="M25">
        <f>EDWPCL!S25</f>
        <v>0</v>
      </c>
      <c r="N25">
        <f>'MSW BWN'!S25</f>
        <v>7.8502455999999992</v>
      </c>
      <c r="O25">
        <f>BRPL_ISGS_exbus!BB25</f>
        <v>1099.5812551550091</v>
      </c>
      <c r="P25" s="77">
        <v>118.14678733031673</v>
      </c>
      <c r="Q25" s="77">
        <v>29.742623999999999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119.53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60.82</v>
      </c>
      <c r="AB25" s="117">
        <f>-STOA!N25</f>
        <v>0</v>
      </c>
      <c r="AC25">
        <f t="shared" si="0"/>
        <v>12.868929897728158</v>
      </c>
      <c r="AD25">
        <f t="shared" si="1"/>
        <v>1396.3295226751923</v>
      </c>
      <c r="AE25">
        <f>'IDT-1'!B25</f>
        <v>87</v>
      </c>
      <c r="AF25" s="26"/>
      <c r="AG25">
        <f t="shared" si="2"/>
        <v>1483.3295226751923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-0.30633951240552487</v>
      </c>
      <c r="M26">
        <f>EDWPCL!S26</f>
        <v>0</v>
      </c>
      <c r="N26">
        <f>'MSW BWN'!S26</f>
        <v>7.9472447999999982</v>
      </c>
      <c r="O26">
        <f>BRPL_ISGS_exbus!BB26</f>
        <v>1109.3982351086092</v>
      </c>
      <c r="P26" s="77">
        <v>118.14678733031673</v>
      </c>
      <c r="Q26" s="77">
        <v>29.742623999999999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119.77000000000001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60.82</v>
      </c>
      <c r="AB26" s="117">
        <f>-STOA!N26</f>
        <v>0</v>
      </c>
      <c r="AC26">
        <f t="shared" si="0"/>
        <v>12.993797424368619</v>
      </c>
      <c r="AD26">
        <f t="shared" si="1"/>
        <v>1402.3586343021516</v>
      </c>
      <c r="AE26">
        <f>'IDT-1'!B26</f>
        <v>64</v>
      </c>
      <c r="AF26" s="26"/>
      <c r="AG26">
        <f t="shared" si="2"/>
        <v>1466.3586343021516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-0.30633951240552487</v>
      </c>
      <c r="M27">
        <f>EDWPCL!S27</f>
        <v>0</v>
      </c>
      <c r="N27">
        <f>'MSW BWN'!S27</f>
        <v>7.2080439999999992</v>
      </c>
      <c r="O27">
        <f>BRPL_ISGS_exbus!BB27</f>
        <v>1109.3806282142093</v>
      </c>
      <c r="P27" s="77">
        <v>118.14678733031673</v>
      </c>
      <c r="Q27" s="77">
        <v>29.742623999999999</v>
      </c>
      <c r="R27" s="80">
        <v>8.5164141414141419</v>
      </c>
      <c r="S27" s="80">
        <v>0</v>
      </c>
      <c r="T27" s="78">
        <f>SUMPRODUCT(LTA!F27:AJ27,LTA!F$101:AJ$101,LTA!F$103:AJ$103)</f>
        <v>0.12</v>
      </c>
      <c r="U27" s="78">
        <f>SUMPRODUCT(LTA!F27:AJ27,LTA!F$102:AJ$102,LTA!F$103:AJ$103)</f>
        <v>119.24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59.75</v>
      </c>
      <c r="AB27" s="117">
        <f>-STOA!N27</f>
        <v>0</v>
      </c>
      <c r="AC27">
        <f t="shared" si="0"/>
        <v>13.333158041812593</v>
      </c>
      <c r="AD27">
        <f t="shared" si="1"/>
        <v>1376.2988801317219</v>
      </c>
      <c r="AE27">
        <f>'IDT-1'!B27</f>
        <v>50</v>
      </c>
      <c r="AF27" s="26"/>
      <c r="AG27">
        <f t="shared" si="2"/>
        <v>1426.2988801317219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-62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-0.30633951240552487</v>
      </c>
      <c r="M28">
        <f>EDWPCL!S28</f>
        <v>0</v>
      </c>
      <c r="N28">
        <f>'MSW BWN'!S28</f>
        <v>7.5057312000000005</v>
      </c>
      <c r="O28">
        <f>BRPL_ISGS_exbus!BB28</f>
        <v>1083.5877228616314</v>
      </c>
      <c r="P28" s="77">
        <v>118.14678733031673</v>
      </c>
      <c r="Q28" s="77">
        <v>29.742623999999999</v>
      </c>
      <c r="R28" s="80">
        <v>16.442676767676765</v>
      </c>
      <c r="S28" s="80">
        <v>0</v>
      </c>
      <c r="T28" s="78">
        <f>SUMPRODUCT(LTA!F28:AJ28,LTA!F$101:AJ$101,LTA!F$103:AJ$103)</f>
        <v>3.62</v>
      </c>
      <c r="U28" s="78">
        <f>SUMPRODUCT(LTA!F28:AJ28,LTA!F$102:AJ$102,LTA!F$103:AJ$103)</f>
        <v>132.88999999999999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59.75</v>
      </c>
      <c r="AB28" s="117">
        <f>-STOA!N28</f>
        <v>0</v>
      </c>
      <c r="AC28">
        <f t="shared" si="0"/>
        <v>13.054249279992964</v>
      </c>
      <c r="AD28">
        <f t="shared" si="1"/>
        <v>1407.1588333672264</v>
      </c>
      <c r="AE28">
        <f>'IDT-1'!B28</f>
        <v>49</v>
      </c>
      <c r="AF28" s="26"/>
      <c r="AG28">
        <f t="shared" si="2"/>
        <v>1456.1588333672264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-31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-0.30633951240552487</v>
      </c>
      <c r="M29">
        <f>EDWPCL!S29</f>
        <v>0</v>
      </c>
      <c r="N29">
        <f>'MSW BWN'!S29</f>
        <v>7.7950563999999982</v>
      </c>
      <c r="O29">
        <f>BRPL_ISGS_exbus!BB29</f>
        <v>1071.6202950498539</v>
      </c>
      <c r="P29" s="77">
        <v>118.14678733031673</v>
      </c>
      <c r="Q29" s="77">
        <v>29.742623999999999</v>
      </c>
      <c r="R29" s="80">
        <v>26.384090909090904</v>
      </c>
      <c r="S29" s="80">
        <v>0</v>
      </c>
      <c r="T29" s="78">
        <f>SUMPRODUCT(LTA!F29:AJ29,LTA!F$101:AJ$101,LTA!F$103:AJ$103)</f>
        <v>10.93</v>
      </c>
      <c r="U29" s="78">
        <f>SUMPRODUCT(LTA!F29:AJ29,LTA!F$102:AJ$102,LTA!F$103:AJ$103)</f>
        <v>133.91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60.45</v>
      </c>
      <c r="AB29" s="117">
        <f>-STOA!N29</f>
        <v>0</v>
      </c>
      <c r="AC29">
        <f t="shared" si="0"/>
        <v>13.340383609508653</v>
      </c>
      <c r="AD29">
        <f t="shared" si="1"/>
        <v>1389.1660105673475</v>
      </c>
      <c r="AE29">
        <f>'IDT-1'!B29</f>
        <v>28</v>
      </c>
      <c r="AF29" s="26"/>
      <c r="AG29">
        <f t="shared" si="2"/>
        <v>1417.1660105673475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-56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-0.30633951240552487</v>
      </c>
      <c r="M30">
        <f>EDWPCL!S30</f>
        <v>0</v>
      </c>
      <c r="N30">
        <f>'MSW BWN'!S30</f>
        <v>7.634506</v>
      </c>
      <c r="O30">
        <f>BRPL_ISGS_exbus!BB30</f>
        <v>1057.4559580940761</v>
      </c>
      <c r="P30" s="77">
        <v>118.14678733031673</v>
      </c>
      <c r="Q30" s="77">
        <v>29.742623999999999</v>
      </c>
      <c r="R30" s="80">
        <v>31.186868686868689</v>
      </c>
      <c r="S30" s="80">
        <v>0</v>
      </c>
      <c r="T30" s="78">
        <f>SUMPRODUCT(LTA!F30:AJ30,LTA!F$101:AJ$101,LTA!F$103:AJ$103)</f>
        <v>20.07</v>
      </c>
      <c r="U30" s="78">
        <f>SUMPRODUCT(LTA!F30:AJ30,LTA!F$102:AJ$102,LTA!F$103:AJ$103)</f>
        <v>132.28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61.15</v>
      </c>
      <c r="AB30" s="117">
        <f>-STOA!N30</f>
        <v>0</v>
      </c>
      <c r="AC30">
        <f t="shared" si="0"/>
        <v>13.177908877344931</v>
      </c>
      <c r="AD30">
        <f t="shared" si="1"/>
        <v>1405.0163757215112</v>
      </c>
      <c r="AE30">
        <f>'IDT-1'!B30</f>
        <v>0</v>
      </c>
      <c r="AF30" s="26"/>
      <c r="AG30">
        <f t="shared" si="2"/>
        <v>1405.0163757215112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-0.30633951240552487</v>
      </c>
      <c r="M31">
        <f>EDWPCL!S31</f>
        <v>0</v>
      </c>
      <c r="N31">
        <f>'MSW BWN'!S31</f>
        <v>7.5692823999999987</v>
      </c>
      <c r="O31">
        <f>BRPL_ISGS_exbus!BB31</f>
        <v>1051.1514415268762</v>
      </c>
      <c r="P31" s="77">
        <v>118.14678733031673</v>
      </c>
      <c r="Q31" s="77">
        <v>29.742623999999999</v>
      </c>
      <c r="R31" s="80">
        <v>35.888888888888893</v>
      </c>
      <c r="S31" s="80">
        <v>0</v>
      </c>
      <c r="T31" s="78">
        <f>SUMPRODUCT(LTA!F31:AJ31,LTA!F$101:AJ$101,LTA!F$103:AJ$103)</f>
        <v>32.769999999999996</v>
      </c>
      <c r="U31" s="78">
        <f>SUMPRODUCT(LTA!F31:AJ31,LTA!F$102:AJ$102,LTA!F$103:AJ$103)</f>
        <v>131.43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63.25</v>
      </c>
      <c r="AB31" s="117">
        <f>-STOA!N31</f>
        <v>0</v>
      </c>
      <c r="AC31">
        <f t="shared" si="0"/>
        <v>13.969608760860389</v>
      </c>
      <c r="AD31">
        <f t="shared" si="1"/>
        <v>1339.506955872816</v>
      </c>
      <c r="AE31">
        <f>'IDT-1'!B31</f>
        <v>0</v>
      </c>
      <c r="AF31" s="26"/>
      <c r="AG31">
        <f t="shared" si="2"/>
        <v>1339.506955872816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-116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-0.30633951240552487</v>
      </c>
      <c r="M32">
        <f>EDWPCL!S32</f>
        <v>0</v>
      </c>
      <c r="N32">
        <f>'MSW BWN'!S32</f>
        <v>7.3936803999999992</v>
      </c>
      <c r="O32">
        <f>BRPL_ISGS_exbus!BB32</f>
        <v>1048.3163352548761</v>
      </c>
      <c r="P32" s="77">
        <v>118.14678733031673</v>
      </c>
      <c r="Q32" s="77">
        <v>29.742623999999999</v>
      </c>
      <c r="R32" s="80">
        <v>38.359848484848477</v>
      </c>
      <c r="S32" s="80">
        <v>0</v>
      </c>
      <c r="T32" s="78">
        <f>SUMPRODUCT(LTA!F32:AJ32,LTA!F$101:AJ$101,LTA!F$103:AJ$103)</f>
        <v>50.099999999999994</v>
      </c>
      <c r="U32" s="78">
        <f>SUMPRODUCT(LTA!F32:AJ32,LTA!F$102:AJ$102,LTA!F$103:AJ$103)</f>
        <v>129.16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64.650000000000006</v>
      </c>
      <c r="AB32" s="117">
        <f>-STOA!N32</f>
        <v>0</v>
      </c>
      <c r="AC32">
        <f t="shared" si="0"/>
        <v>14.242878885344163</v>
      </c>
      <c r="AD32">
        <f t="shared" si="1"/>
        <v>1340.1539370722917</v>
      </c>
      <c r="AE32">
        <f>'IDT-1'!B32</f>
        <v>0</v>
      </c>
      <c r="AF32" s="26"/>
      <c r="AG32">
        <f t="shared" si="2"/>
        <v>1340.1539370722917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-131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-0.30633951240552487</v>
      </c>
      <c r="M33">
        <f>EDWPCL!S33</f>
        <v>0</v>
      </c>
      <c r="N33">
        <f>'MSW BWN'!S33</f>
        <v>7.1361308000000001</v>
      </c>
      <c r="O33">
        <f>BRPL_ISGS_exbus!BB33</f>
        <v>1041.9641167004761</v>
      </c>
      <c r="P33" s="77">
        <v>118.14678733031673</v>
      </c>
      <c r="Q33" s="77">
        <v>29.742623999999999</v>
      </c>
      <c r="R33" s="80">
        <v>38.359848484848477</v>
      </c>
      <c r="S33" s="80">
        <v>0</v>
      </c>
      <c r="T33" s="78">
        <f>SUMPRODUCT(LTA!F33:AJ33,LTA!F$101:AJ$101,LTA!F$103:AJ$103)</f>
        <v>70.510000000000005</v>
      </c>
      <c r="U33" s="78">
        <f>SUMPRODUCT(LTA!F33:AJ33,LTA!F$102:AJ$102,LTA!F$103:AJ$103)</f>
        <v>105.67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65.349999999999994</v>
      </c>
      <c r="AB33" s="117">
        <f>-STOA!N33</f>
        <v>0</v>
      </c>
      <c r="AC33">
        <f t="shared" si="0"/>
        <v>14.687578449394966</v>
      </c>
      <c r="AD33">
        <f t="shared" si="1"/>
        <v>1271.7194693538409</v>
      </c>
      <c r="AE33">
        <f>'IDT-1'!B33</f>
        <v>0</v>
      </c>
      <c r="AF33" s="26"/>
      <c r="AG33">
        <f t="shared" si="2"/>
        <v>1271.7194693538409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-190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-0.30633951240552487</v>
      </c>
      <c r="M34">
        <f>EDWPCL!S34</f>
        <v>0</v>
      </c>
      <c r="N34">
        <f>'MSW BWN'!S34</f>
        <v>7.8184699999999987</v>
      </c>
      <c r="O34">
        <f>BRPL_ISGS_exbus!BB34</f>
        <v>1041.9641167004761</v>
      </c>
      <c r="P34" s="77">
        <v>118.14678733031673</v>
      </c>
      <c r="Q34" s="77">
        <v>29.742623999999999</v>
      </c>
      <c r="R34" s="80">
        <v>38.359848484848477</v>
      </c>
      <c r="S34" s="80">
        <v>0</v>
      </c>
      <c r="T34" s="78">
        <f>SUMPRODUCT(LTA!F34:AJ34,LTA!F$101:AJ$101,LTA!F$103:AJ$103)</f>
        <v>93.61</v>
      </c>
      <c r="U34" s="78">
        <f>SUMPRODUCT(LTA!F34:AJ34,LTA!F$102:AJ$102,LTA!F$103:AJ$103)</f>
        <v>103.05000000000001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67.45</v>
      </c>
      <c r="AB34" s="117">
        <f>-STOA!N34</f>
        <v>0</v>
      </c>
      <c r="AC34">
        <f t="shared" si="0"/>
        <v>15.558146598519615</v>
      </c>
      <c r="AD34">
        <f t="shared" si="1"/>
        <v>1219.111240404716</v>
      </c>
      <c r="AE34">
        <f>'IDT-1'!B34</f>
        <v>0</v>
      </c>
      <c r="AF34" s="26"/>
      <c r="AG34">
        <f t="shared" si="2"/>
        <v>1219.111240404716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-265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-0.30633951240552487</v>
      </c>
      <c r="M35">
        <f>EDWPCL!S35</f>
        <v>0</v>
      </c>
      <c r="N35">
        <f>'MSW BWN'!S35</f>
        <v>7.8753315999999982</v>
      </c>
      <c r="O35">
        <f>BRPL_ISGS_exbus!BB35</f>
        <v>1041.9641167004761</v>
      </c>
      <c r="P35" s="77">
        <v>118.14678733031673</v>
      </c>
      <c r="Q35" s="77">
        <v>29.742623999999999</v>
      </c>
      <c r="R35" s="80">
        <v>38.599747474747467</v>
      </c>
      <c r="S35" s="80">
        <v>0</v>
      </c>
      <c r="T35" s="78">
        <f>SUMPRODUCT(LTA!F35:AJ35,LTA!F$101:AJ$101,LTA!F$103:AJ$103)</f>
        <v>119.03</v>
      </c>
      <c r="U35" s="78">
        <f>SUMPRODUCT(LTA!F35:AJ35,LTA!F$102:AJ$102,LTA!F$103:AJ$103)</f>
        <v>100.05999999999999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69.55</v>
      </c>
      <c r="AB35" s="117">
        <f>-STOA!N35</f>
        <v>0</v>
      </c>
      <c r="AC35">
        <f t="shared" si="0"/>
        <v>16.398091018264399</v>
      </c>
      <c r="AD35">
        <f t="shared" si="1"/>
        <v>1173.0980565748703</v>
      </c>
      <c r="AE35">
        <f>'IDT-1'!B35</f>
        <v>0</v>
      </c>
      <c r="AF35" s="26"/>
      <c r="AG35">
        <f t="shared" si="2"/>
        <v>1173.0980565748703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-335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-0.30633951240552487</v>
      </c>
      <c r="M36">
        <f>EDWPCL!S36</f>
        <v>0</v>
      </c>
      <c r="N36">
        <f>'MSW BWN'!S36</f>
        <v>7.8268319999999987</v>
      </c>
      <c r="O36">
        <f>BRPL_ISGS_exbus!BB36</f>
        <v>1035.3730036004758</v>
      </c>
      <c r="P36" s="77">
        <v>118.14678733031673</v>
      </c>
      <c r="Q36" s="77">
        <v>29.742623999999999</v>
      </c>
      <c r="R36" s="80">
        <v>38.599747474747467</v>
      </c>
      <c r="S36" s="80">
        <v>0</v>
      </c>
      <c r="T36" s="78">
        <f>SUMPRODUCT(LTA!F36:AJ36,LTA!F$101:AJ$101,LTA!F$103:AJ$103)</f>
        <v>143.43</v>
      </c>
      <c r="U36" s="78">
        <f>SUMPRODUCT(LTA!F36:AJ36,LTA!F$102:AJ$102,LTA!F$103:AJ$103)</f>
        <v>96.85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74.45</v>
      </c>
      <c r="AB36" s="117">
        <f>-STOA!N36</f>
        <v>0</v>
      </c>
      <c r="AC36">
        <f t="shared" si="0"/>
        <v>16.480473151282446</v>
      </c>
      <c r="AD36">
        <f t="shared" si="1"/>
        <v>1202.4660617418522</v>
      </c>
      <c r="AE36">
        <f>'IDT-1'!B36</f>
        <v>0</v>
      </c>
      <c r="AF36" s="26"/>
      <c r="AG36">
        <f t="shared" si="2"/>
        <v>1202.4660617418522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-325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-0.30633951240552487</v>
      </c>
      <c r="M37">
        <f>EDWPCL!S37</f>
        <v>0</v>
      </c>
      <c r="N37">
        <f>'MSW BWN'!S37</f>
        <v>8.1479327999999995</v>
      </c>
      <c r="O37">
        <f>BRPL_ISGS_exbus!BB37</f>
        <v>1030.9592113244757</v>
      </c>
      <c r="P37" s="77">
        <v>118.14678733031673</v>
      </c>
      <c r="Q37" s="77">
        <v>29.742623999999999</v>
      </c>
      <c r="R37" s="80">
        <v>38.599747474747467</v>
      </c>
      <c r="S37" s="80">
        <v>0</v>
      </c>
      <c r="T37" s="78">
        <f>SUMPRODUCT(LTA!F37:AJ37,LTA!F$101:AJ$101,LTA!F$103:AJ$103)</f>
        <v>168.41000000000003</v>
      </c>
      <c r="U37" s="78">
        <f>SUMPRODUCT(LTA!F37:AJ37,LTA!F$102:AJ$102,LTA!F$103:AJ$103)</f>
        <v>94.83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77.25</v>
      </c>
      <c r="AB37" s="117">
        <f>-STOA!N37</f>
        <v>0</v>
      </c>
      <c r="AC37">
        <f t="shared" si="0"/>
        <v>17.274858137802926</v>
      </c>
      <c r="AD37">
        <f t="shared" si="1"/>
        <v>1155.3389852793316</v>
      </c>
      <c r="AE37">
        <f>'IDT-1'!B37</f>
        <v>0</v>
      </c>
      <c r="AF37" s="26"/>
      <c r="AG37">
        <f t="shared" si="2"/>
        <v>1155.3389852793316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-393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-0.30633951240552487</v>
      </c>
      <c r="M38">
        <f>EDWPCL!S38</f>
        <v>0</v>
      </c>
      <c r="N38">
        <f>'MSW BWN'!S38</f>
        <v>7.5224551999999996</v>
      </c>
      <c r="O38">
        <f>BRPL_ISGS_exbus!BB38</f>
        <v>1024.3680982244759</v>
      </c>
      <c r="P38" s="77">
        <v>118.14678733031673</v>
      </c>
      <c r="Q38" s="77">
        <v>29.742623999999999</v>
      </c>
      <c r="R38" s="80">
        <v>38.599747474747467</v>
      </c>
      <c r="S38" s="80">
        <v>0</v>
      </c>
      <c r="T38" s="78">
        <f>SUMPRODUCT(LTA!F38:AJ38,LTA!F$101:AJ$101,LTA!F$103:AJ$103)</f>
        <v>193.77</v>
      </c>
      <c r="U38" s="78">
        <f>SUMPRODUCT(LTA!F38:AJ38,LTA!F$102:AJ$102,LTA!F$103:AJ$103)</f>
        <v>95.55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79.349999999999994</v>
      </c>
      <c r="AB38" s="117">
        <f>-STOA!N38</f>
        <v>0</v>
      </c>
      <c r="AC38">
        <f t="shared" si="0"/>
        <v>17.397189246987558</v>
      </c>
      <c r="AD38">
        <f t="shared" si="1"/>
        <v>1183.1800634701469</v>
      </c>
      <c r="AE38">
        <f>'IDT-1'!B38</f>
        <v>0</v>
      </c>
      <c r="AF38" s="26"/>
      <c r="AG38">
        <f t="shared" si="2"/>
        <v>1183.1800634701469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-386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-0.30633951240552487</v>
      </c>
      <c r="M39">
        <f>EDWPCL!S39</f>
        <v>0</v>
      </c>
      <c r="N39">
        <f>'MSW BWN'!S39</f>
        <v>7.9154691999999987</v>
      </c>
      <c r="O39">
        <f>BRPL_ISGS_exbus!BB39</f>
        <v>1025.5408939844758</v>
      </c>
      <c r="P39" s="77">
        <v>118.14678733031673</v>
      </c>
      <c r="Q39" s="77">
        <v>29.742623999999999</v>
      </c>
      <c r="R39" s="80">
        <v>38.599747474747467</v>
      </c>
      <c r="S39" s="80">
        <v>0</v>
      </c>
      <c r="T39" s="78">
        <f>SUMPRODUCT(LTA!F39:AJ39,LTA!F$101:AJ$101,LTA!F$103:AJ$103)</f>
        <v>216.37</v>
      </c>
      <c r="U39" s="78">
        <f>SUMPRODUCT(LTA!F39:AJ39,LTA!F$102:AJ$102,LTA!F$103:AJ$103)</f>
        <v>99.19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83.6</v>
      </c>
      <c r="AB39" s="117">
        <f>-STOA!N39</f>
        <v>0</v>
      </c>
      <c r="AC39">
        <f t="shared" si="0"/>
        <v>16.943501914441338</v>
      </c>
      <c r="AD39">
        <f t="shared" si="1"/>
        <v>1298.5649705626931</v>
      </c>
      <c r="AE39">
        <f>'IDT-1'!B39</f>
        <v>0</v>
      </c>
      <c r="AF39" s="26"/>
      <c r="AG39">
        <f t="shared" si="2"/>
        <v>1298.5649705626931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-303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-0.30633951240552487</v>
      </c>
      <c r="M40">
        <f>EDWPCL!S40</f>
        <v>0</v>
      </c>
      <c r="N40">
        <f>'MSW BWN'!S40</f>
        <v>7.9238311999999995</v>
      </c>
      <c r="O40">
        <f>BRPL_ISGS_exbus!BB40</f>
        <v>1025.5408939844758</v>
      </c>
      <c r="P40" s="77">
        <v>118.14678733031673</v>
      </c>
      <c r="Q40" s="77">
        <v>29.742623999999999</v>
      </c>
      <c r="R40" s="80">
        <v>38.599747474747467</v>
      </c>
      <c r="S40" s="80">
        <v>0</v>
      </c>
      <c r="T40" s="78">
        <f>SUMPRODUCT(LTA!F40:AJ40,LTA!F$101:AJ$101,LTA!F$103:AJ$103)</f>
        <v>238.08999999999997</v>
      </c>
      <c r="U40" s="78">
        <f>SUMPRODUCT(LTA!F40:AJ40,LTA!F$102:AJ$102,LTA!F$103:AJ$103)</f>
        <v>102.30000000000001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84.3</v>
      </c>
      <c r="AB40" s="117">
        <f>-STOA!N40</f>
        <v>0</v>
      </c>
      <c r="AC40">
        <f t="shared" si="0"/>
        <v>17.097214479863773</v>
      </c>
      <c r="AD40">
        <f t="shared" si="1"/>
        <v>1331.9496199972707</v>
      </c>
      <c r="AE40">
        <f>'IDT-1'!B40</f>
        <v>0</v>
      </c>
      <c r="AF40" s="26"/>
      <c r="AG40">
        <f t="shared" si="2"/>
        <v>1331.9496199972707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-295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-0.30633951240552487</v>
      </c>
      <c r="M41">
        <f>EDWPCL!S41</f>
        <v>0</v>
      </c>
      <c r="N41">
        <f>'MSW BWN'!S41</f>
        <v>7.8184699999999987</v>
      </c>
      <c r="O41">
        <f>BRPL_ISGS_exbus!BB41</f>
        <v>1018.8321755516758</v>
      </c>
      <c r="P41" s="77">
        <v>118.14678733031673</v>
      </c>
      <c r="Q41" s="77">
        <v>29.742623999999999</v>
      </c>
      <c r="R41" s="80">
        <v>38.599747474747467</v>
      </c>
      <c r="S41" s="80">
        <v>0</v>
      </c>
      <c r="T41" s="78">
        <f>SUMPRODUCT(LTA!F41:AJ41,LTA!F$101:AJ$101,LTA!F$103:AJ$103)</f>
        <v>258.82</v>
      </c>
      <c r="U41" s="78">
        <f>SUMPRODUCT(LTA!F41:AJ41,LTA!F$102:AJ$102,LTA!F$103:AJ$103)</f>
        <v>91.27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87.1</v>
      </c>
      <c r="AB41" s="117">
        <f>-STOA!N41</f>
        <v>0</v>
      </c>
      <c r="AC41">
        <f t="shared" si="0"/>
        <v>16.987444283695616</v>
      </c>
      <c r="AD41">
        <f t="shared" si="1"/>
        <v>1355.7453105606389</v>
      </c>
      <c r="AE41">
        <f>'IDT-1'!B41</f>
        <v>0</v>
      </c>
      <c r="AF41" s="26"/>
      <c r="AG41">
        <f t="shared" si="2"/>
        <v>1355.7453105606389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-277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-0.30633951240552487</v>
      </c>
      <c r="M42">
        <f>EDWPCL!S42</f>
        <v>0</v>
      </c>
      <c r="N42">
        <f>'MSW BWN'!S42</f>
        <v>7.4338180000000005</v>
      </c>
      <c r="O42">
        <f>BRPL_ISGS_exbus!BB42</f>
        <v>1018.8321755516758</v>
      </c>
      <c r="P42" s="77">
        <v>118.14678733031673</v>
      </c>
      <c r="Q42" s="77">
        <v>29.742623999999999</v>
      </c>
      <c r="R42" s="80">
        <v>38.599747474747467</v>
      </c>
      <c r="S42" s="80">
        <v>0</v>
      </c>
      <c r="T42" s="78">
        <f>SUMPRODUCT(LTA!F42:AJ42,LTA!F$101:AJ$101,LTA!F$103:AJ$103)</f>
        <v>278.28999999999996</v>
      </c>
      <c r="U42" s="78">
        <f>SUMPRODUCT(LTA!F42:AJ42,LTA!F$102:AJ$102,LTA!F$103:AJ$103)</f>
        <v>93.339999999999989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89.199999999999989</v>
      </c>
      <c r="AB42" s="117">
        <f>-STOA!N42</f>
        <v>0</v>
      </c>
      <c r="AC42">
        <f t="shared" si="0"/>
        <v>17.227603856184398</v>
      </c>
      <c r="AD42">
        <f t="shared" si="1"/>
        <v>1374.7604989881502</v>
      </c>
      <c r="AE42">
        <f>'IDT-1'!B42</f>
        <v>0</v>
      </c>
      <c r="AF42" s="26"/>
      <c r="AG42">
        <f t="shared" si="2"/>
        <v>1374.7604989881502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-281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-0.30633951240552487</v>
      </c>
      <c r="M43">
        <f>EDWPCL!S43</f>
        <v>0</v>
      </c>
      <c r="N43">
        <f>'MSW BWN'!S43</f>
        <v>7.3685943999999983</v>
      </c>
      <c r="O43">
        <f>BRPL_ISGS_exbus!BB43</f>
        <v>1027.3215676940756</v>
      </c>
      <c r="P43" s="77">
        <v>118.14678733031673</v>
      </c>
      <c r="Q43" s="77">
        <v>29.742623999999999</v>
      </c>
      <c r="R43" s="80">
        <v>38.599747474747467</v>
      </c>
      <c r="S43" s="80">
        <v>0</v>
      </c>
      <c r="T43" s="78">
        <f>SUMPRODUCT(LTA!F43:AJ43,LTA!F$101:AJ$101,LTA!F$103:AJ$103)</f>
        <v>295.08</v>
      </c>
      <c r="U43" s="78">
        <f>SUMPRODUCT(LTA!F43:AJ43,LTA!F$102:AJ$102,LTA!F$103:AJ$103)</f>
        <v>95.639999999999986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90.6</v>
      </c>
      <c r="AB43" s="117">
        <f>-STOA!N43</f>
        <v>0</v>
      </c>
      <c r="AC43">
        <f t="shared" si="0"/>
        <v>16.913848377937015</v>
      </c>
      <c r="AD43">
        <f t="shared" si="1"/>
        <v>1467.9884230087973</v>
      </c>
      <c r="AE43">
        <f>'IDT-1'!B43</f>
        <v>0</v>
      </c>
      <c r="AF43" s="26"/>
      <c r="AG43">
        <f t="shared" si="2"/>
        <v>1467.9884230087973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-217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-0.30633951240552487</v>
      </c>
      <c r="M44">
        <f>EDWPCL!S44</f>
        <v>0</v>
      </c>
      <c r="N44">
        <f>'MSW BWN'!S44</f>
        <v>7.3535428000000005</v>
      </c>
      <c r="O44">
        <f>BRPL_ISGS_exbus!BB44</f>
        <v>1027.3215676940756</v>
      </c>
      <c r="P44" s="77">
        <v>118.14678733031673</v>
      </c>
      <c r="Q44" s="77">
        <v>29.742623999999999</v>
      </c>
      <c r="R44" s="80">
        <v>38.599747474747467</v>
      </c>
      <c r="S44" s="80">
        <v>0</v>
      </c>
      <c r="T44" s="78">
        <f>SUMPRODUCT(LTA!F44:AJ44,LTA!F$101:AJ$101,LTA!F$103:AJ$103)</f>
        <v>312.64</v>
      </c>
      <c r="U44" s="78">
        <f>SUMPRODUCT(LTA!F44:AJ44,LTA!F$102:AJ$102,LTA!F$103:AJ$103)</f>
        <v>97.71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92</v>
      </c>
      <c r="AB44" s="117">
        <f>-STOA!N44</f>
        <v>0</v>
      </c>
      <c r="AC44">
        <f t="shared" si="0"/>
        <v>17.480539407311415</v>
      </c>
      <c r="AD44">
        <f t="shared" si="1"/>
        <v>1445.4366803794228</v>
      </c>
      <c r="AE44">
        <f>'IDT-1'!B44</f>
        <v>0</v>
      </c>
      <c r="AF44" s="26"/>
      <c r="AG44">
        <f t="shared" si="2"/>
        <v>1445.4366803794228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-260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-0.30633951240552487</v>
      </c>
      <c r="M45">
        <f>EDWPCL!S45</f>
        <v>0</v>
      </c>
      <c r="N45">
        <f>'MSW BWN'!S45</f>
        <v>7.6662815999999987</v>
      </c>
      <c r="O45">
        <f>BRPL_ISGS_exbus!BB45</f>
        <v>1027.3245828020756</v>
      </c>
      <c r="P45" s="77">
        <v>118.14678733031673</v>
      </c>
      <c r="Q45" s="77">
        <v>29.742623999999999</v>
      </c>
      <c r="R45" s="80">
        <v>38.599747474747467</v>
      </c>
      <c r="S45" s="80">
        <v>0</v>
      </c>
      <c r="T45" s="78">
        <f>SUMPRODUCT(LTA!F45:AJ45,LTA!F$101:AJ$101,LTA!F$103:AJ$103)</f>
        <v>320.39999999999998</v>
      </c>
      <c r="U45" s="78">
        <f>SUMPRODUCT(LTA!F45:AJ45,LTA!F$102:AJ$102,LTA!F$103:AJ$103)</f>
        <v>101.75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92</v>
      </c>
      <c r="AB45" s="117">
        <f>-STOA!N45</f>
        <v>0</v>
      </c>
      <c r="AC45">
        <f t="shared" si="0"/>
        <v>16.850273457359606</v>
      </c>
      <c r="AD45">
        <f t="shared" si="1"/>
        <v>1541.1827002373745</v>
      </c>
      <c r="AE45">
        <f>'IDT-1'!B45</f>
        <v>0</v>
      </c>
      <c r="AF45" s="26"/>
      <c r="AG45">
        <f t="shared" si="2"/>
        <v>1541.1827002373745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-177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-0.30633951240552487</v>
      </c>
      <c r="M46">
        <f>EDWPCL!S46</f>
        <v>0</v>
      </c>
      <c r="N46">
        <f>'MSW BWN'!S46</f>
        <v>7.2481815999999997</v>
      </c>
      <c r="O46">
        <f>BRPL_ISGS_exbus!BB46</f>
        <v>1027.3245828020756</v>
      </c>
      <c r="P46" s="77">
        <v>118.14678733031673</v>
      </c>
      <c r="Q46" s="77">
        <v>29.742623999999999</v>
      </c>
      <c r="R46" s="80">
        <v>38.599747474747467</v>
      </c>
      <c r="S46" s="80">
        <v>0</v>
      </c>
      <c r="T46" s="78">
        <f>SUMPRODUCT(LTA!F46:AJ46,LTA!F$101:AJ$101,LTA!F$103:AJ$103)</f>
        <v>325.93</v>
      </c>
      <c r="U46" s="78">
        <f>SUMPRODUCT(LTA!F46:AJ46,LTA!F$102:AJ$102,LTA!F$103:AJ$103)</f>
        <v>99.77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92.699999999999989</v>
      </c>
      <c r="AB46" s="117">
        <f>-STOA!N46</f>
        <v>0</v>
      </c>
      <c r="AC46">
        <f t="shared" si="0"/>
        <v>16.724187881960091</v>
      </c>
      <c r="AD46">
        <f t="shared" si="1"/>
        <v>1563.1406858127746</v>
      </c>
      <c r="AE46">
        <f>'IDT-1'!B46</f>
        <v>0</v>
      </c>
      <c r="AF46" s="26"/>
      <c r="AG46">
        <f t="shared" si="2"/>
        <v>1563.1406858127746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-159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-0.30633951240552487</v>
      </c>
      <c r="M47">
        <f>EDWPCL!S47</f>
        <v>0</v>
      </c>
      <c r="N47">
        <f>'MSW BWN'!S47</f>
        <v>7.5692823999999987</v>
      </c>
      <c r="O47">
        <f>BRPL_ISGS_exbus!BB47</f>
        <v>779.23925757207564</v>
      </c>
      <c r="P47" s="77">
        <v>118.14678733031673</v>
      </c>
      <c r="Q47" s="77">
        <v>29.742623999999999</v>
      </c>
      <c r="R47" s="80">
        <v>38.599747474747467</v>
      </c>
      <c r="S47" s="80">
        <v>0</v>
      </c>
      <c r="T47" s="78">
        <f>SUMPRODUCT(LTA!F47:AJ47,LTA!F$101:AJ$101,LTA!F$103:AJ$103)</f>
        <v>329.37</v>
      </c>
      <c r="U47" s="78">
        <f>SUMPRODUCT(LTA!F47:AJ47,LTA!F$102:AJ$102,LTA!F$103:AJ$103)</f>
        <v>103.07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92.699999999999989</v>
      </c>
      <c r="AB47" s="117">
        <f>-STOA!N47</f>
        <v>0</v>
      </c>
      <c r="AC47">
        <f t="shared" si="0"/>
        <v>13.886312430947033</v>
      </c>
      <c r="AD47">
        <f t="shared" si="1"/>
        <v>1562.9043368337873</v>
      </c>
      <c r="AE47">
        <f>'IDT-1'!B47</f>
        <v>0</v>
      </c>
      <c r="AF47" s="26"/>
      <c r="AG47">
        <f t="shared" si="2"/>
        <v>1562.9043368337873</v>
      </c>
      <c r="AI47" s="75">
        <f>PXIL!H47</f>
        <v>0</v>
      </c>
      <c r="AJ47" s="75">
        <f>PXIL!N47</f>
        <v>0</v>
      </c>
      <c r="AK47" s="75">
        <f>RTM_IEX!H47</f>
        <v>78.95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-0.30633951240552487</v>
      </c>
      <c r="M48">
        <f>EDWPCL!S48</f>
        <v>0</v>
      </c>
      <c r="N48">
        <f>'MSW BWN'!S48</f>
        <v>7.8351939999999987</v>
      </c>
      <c r="O48">
        <f>BRPL_ISGS_exbus!BB48</f>
        <v>783.69175956807555</v>
      </c>
      <c r="P48" s="77">
        <v>118.14678733031673</v>
      </c>
      <c r="Q48" s="77">
        <v>29.742623999999999</v>
      </c>
      <c r="R48" s="80">
        <v>38.599747474747467</v>
      </c>
      <c r="S48" s="80">
        <v>0</v>
      </c>
      <c r="T48" s="78">
        <f>SUMPRODUCT(LTA!F48:AJ48,LTA!F$101:AJ$101,LTA!F$103:AJ$103)</f>
        <v>330.4</v>
      </c>
      <c r="U48" s="78">
        <f>SUMPRODUCT(LTA!F48:AJ48,LTA!F$102:AJ$102,LTA!F$103:AJ$103)</f>
        <v>103.89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92.699999999999989</v>
      </c>
      <c r="AB48" s="117">
        <f>-STOA!N48</f>
        <v>0</v>
      </c>
      <c r="AC48">
        <f t="shared" si="0"/>
        <v>14.066786470591833</v>
      </c>
      <c r="AD48">
        <f t="shared" si="1"/>
        <v>1583.2322763901427</v>
      </c>
      <c r="AE48">
        <f>'IDT-1'!B48</f>
        <v>0</v>
      </c>
      <c r="AF48" s="26"/>
      <c r="AG48">
        <f t="shared" si="2"/>
        <v>1583.2322763901427</v>
      </c>
      <c r="AI48" s="75">
        <f>PXIL!H48</f>
        <v>0</v>
      </c>
      <c r="AJ48" s="75">
        <f>PXIL!N48</f>
        <v>0</v>
      </c>
      <c r="AK48" s="75">
        <f>RTM_IEX!H48</f>
        <v>92.89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-0.30633951240552487</v>
      </c>
      <c r="M49">
        <f>EDWPCL!S49</f>
        <v>0</v>
      </c>
      <c r="N49">
        <f>'MSW BWN'!S49</f>
        <v>7.8669695999999991</v>
      </c>
      <c r="O49">
        <f>BRPL_ISGS_exbus!BB49</f>
        <v>783.80217005607551</v>
      </c>
      <c r="P49" s="77">
        <v>118.14678733031673</v>
      </c>
      <c r="Q49" s="77">
        <v>29.742623999999999</v>
      </c>
      <c r="R49" s="80">
        <v>38.599747474747467</v>
      </c>
      <c r="S49" s="80">
        <v>0</v>
      </c>
      <c r="T49" s="78">
        <f>SUMPRODUCT(LTA!F49:AJ49,LTA!F$101:AJ$101,LTA!F$103:AJ$103)</f>
        <v>330.33</v>
      </c>
      <c r="U49" s="78">
        <f>SUMPRODUCT(LTA!F49:AJ49,LTA!F$102:AJ$102,LTA!F$103:AJ$103)</f>
        <v>104.57000000000001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92.699999999999989</v>
      </c>
      <c r="AB49" s="117">
        <f>-STOA!N49</f>
        <v>0</v>
      </c>
      <c r="AC49">
        <f t="shared" si="0"/>
        <v>14.08898170816623</v>
      </c>
      <c r="AD49">
        <f t="shared" si="1"/>
        <v>1585.732267240568</v>
      </c>
      <c r="AE49">
        <f>'IDT-1'!B49</f>
        <v>0</v>
      </c>
      <c r="AF49" s="26"/>
      <c r="AG49">
        <f t="shared" si="2"/>
        <v>1585.732267240568</v>
      </c>
      <c r="AI49" s="75">
        <f>PXIL!H49</f>
        <v>0</v>
      </c>
      <c r="AJ49" s="75">
        <f>PXIL!N49</f>
        <v>0</v>
      </c>
      <c r="AK49" s="75">
        <f>RTM_IEX!H49</f>
        <v>94.66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-0.30633951240552487</v>
      </c>
      <c r="M50">
        <f>EDWPCL!S50</f>
        <v>0</v>
      </c>
      <c r="N50">
        <f>'MSW BWN'!S50</f>
        <v>7.8351939999999987</v>
      </c>
      <c r="O50">
        <f>BRPL_ISGS_exbus!BB50</f>
        <v>783.80217005607551</v>
      </c>
      <c r="P50" s="77">
        <v>118.14678733031673</v>
      </c>
      <c r="Q50" s="77">
        <v>29.742623999999999</v>
      </c>
      <c r="R50" s="80">
        <v>38.599747474747467</v>
      </c>
      <c r="S50" s="80">
        <v>0</v>
      </c>
      <c r="T50" s="78">
        <f>SUMPRODUCT(LTA!F50:AJ50,LTA!F$101:AJ$101,LTA!F$103:AJ$103)</f>
        <v>330.93</v>
      </c>
      <c r="U50" s="78">
        <f>SUMPRODUCT(LTA!F50:AJ50,LTA!F$102:AJ$102,LTA!F$103:AJ$103)</f>
        <v>105.64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92.699999999999989</v>
      </c>
      <c r="AB50" s="117">
        <f>-STOA!N50</f>
        <v>0</v>
      </c>
      <c r="AC50">
        <f t="shared" si="0"/>
        <v>14.144406082886231</v>
      </c>
      <c r="AD50">
        <f t="shared" si="1"/>
        <v>1591.9750672658479</v>
      </c>
      <c r="AE50">
        <f>'IDT-1'!B50</f>
        <v>0</v>
      </c>
      <c r="AF50" s="26"/>
      <c r="AG50">
        <f t="shared" si="2"/>
        <v>1591.9750672658479</v>
      </c>
      <c r="AI50" s="75">
        <f>PXIL!H50</f>
        <v>0</v>
      </c>
      <c r="AJ50" s="75">
        <f>PXIL!N50</f>
        <v>0</v>
      </c>
      <c r="AK50" s="75">
        <f>RTM_IEX!H50</f>
        <v>99.32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-0.30633951240552487</v>
      </c>
      <c r="M51">
        <f>EDWPCL!S51</f>
        <v>0</v>
      </c>
      <c r="N51">
        <f>'MSW BWN'!S51</f>
        <v>7.634506</v>
      </c>
      <c r="O51">
        <f>BRPL_ISGS_exbus!BB51</f>
        <v>777.32006816727562</v>
      </c>
      <c r="P51" s="77">
        <v>118.14678733031673</v>
      </c>
      <c r="Q51" s="77">
        <v>29.742623999999999</v>
      </c>
      <c r="R51" s="80">
        <v>38.599747474747467</v>
      </c>
      <c r="S51" s="80">
        <v>0</v>
      </c>
      <c r="T51" s="78">
        <f>SUMPRODUCT(LTA!F51:AJ51,LTA!F$101:AJ$101,LTA!F$103:AJ$103)</f>
        <v>331.39000000000004</v>
      </c>
      <c r="U51" s="78">
        <f>SUMPRODUCT(LTA!F51:AJ51,LTA!F$102:AJ$102,LTA!F$103:AJ$103)</f>
        <v>106.61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94.639999999999986</v>
      </c>
      <c r="AB51" s="117">
        <f>-STOA!N51</f>
        <v>0</v>
      </c>
      <c r="AC51">
        <f t="shared" si="0"/>
        <v>13.922709531864788</v>
      </c>
      <c r="AD51">
        <f t="shared" si="1"/>
        <v>1567.0039739280696</v>
      </c>
      <c r="AE51">
        <f>'IDT-1'!B51</f>
        <v>0</v>
      </c>
      <c r="AF51" s="26"/>
      <c r="AG51">
        <f t="shared" si="2"/>
        <v>1567.0039739280696</v>
      </c>
      <c r="AI51" s="75">
        <f>PXIL!H51</f>
        <v>0</v>
      </c>
      <c r="AJ51" s="75">
        <f>PXIL!N51</f>
        <v>0</v>
      </c>
      <c r="AK51" s="75">
        <f>RTM_IEX!H51</f>
        <v>77.44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-0.30633951240552487</v>
      </c>
      <c r="M52">
        <f>EDWPCL!S52</f>
        <v>0</v>
      </c>
      <c r="N52">
        <f>'MSW BWN'!S52</f>
        <v>7.4655936000000001</v>
      </c>
      <c r="O52">
        <f>BRPL_ISGS_exbus!BB52</f>
        <v>773.44691049927553</v>
      </c>
      <c r="P52" s="77">
        <v>118.14678733031673</v>
      </c>
      <c r="Q52" s="77">
        <v>29.742623999999999</v>
      </c>
      <c r="R52" s="80">
        <v>38.599747474747467</v>
      </c>
      <c r="S52" s="80">
        <v>0</v>
      </c>
      <c r="T52" s="78">
        <f>SUMPRODUCT(LTA!F52:AJ52,LTA!F$101:AJ$101,LTA!F$103:AJ$103)</f>
        <v>330.84000000000003</v>
      </c>
      <c r="U52" s="78">
        <f>SUMPRODUCT(LTA!F52:AJ52,LTA!F$102:AJ$102,LTA!F$103:AJ$103)</f>
        <v>106.67999999999999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94.639999999999986</v>
      </c>
      <c r="AB52" s="117">
        <f>-STOA!N52</f>
        <v>0</v>
      </c>
      <c r="AC52">
        <f t="shared" si="0"/>
        <v>13.950235315266392</v>
      </c>
      <c r="AD52">
        <f t="shared" si="1"/>
        <v>1570.1043780766677</v>
      </c>
      <c r="AE52">
        <f>'IDT-1'!B52</f>
        <v>0</v>
      </c>
      <c r="AF52" s="26"/>
      <c r="AG52">
        <f t="shared" si="2"/>
        <v>1570.1043780766677</v>
      </c>
      <c r="AI52" s="75">
        <f>PXIL!H52</f>
        <v>0</v>
      </c>
      <c r="AJ52" s="75">
        <f>PXIL!N52</f>
        <v>0</v>
      </c>
      <c r="AK52" s="75">
        <f>RTM_IEX!H52</f>
        <v>85.09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-0.30633951240552487</v>
      </c>
      <c r="M53">
        <f>EDWPCL!S53</f>
        <v>0</v>
      </c>
      <c r="N53">
        <f>'MSW BWN'!S53</f>
        <v>7.5375067999999992</v>
      </c>
      <c r="O53">
        <f>BRPL_ISGS_exbus!BB53</f>
        <v>814.89214791327561</v>
      </c>
      <c r="P53" s="77">
        <v>118.14678733031673</v>
      </c>
      <c r="Q53" s="77">
        <v>29.742623999999999</v>
      </c>
      <c r="R53" s="80">
        <v>38.599747474747467</v>
      </c>
      <c r="S53" s="80">
        <v>0</v>
      </c>
      <c r="T53" s="78">
        <f>SUMPRODUCT(LTA!F53:AJ53,LTA!F$101:AJ$101,LTA!F$103:AJ$103)</f>
        <v>331.02</v>
      </c>
      <c r="U53" s="78">
        <f>SUMPRODUCT(LTA!F53:AJ53,LTA!F$102:AJ$102,LTA!F$103:AJ$103)</f>
        <v>107.48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94.639999999999986</v>
      </c>
      <c r="AB53" s="117">
        <f>-STOA!N53</f>
        <v>0</v>
      </c>
      <c r="AC53">
        <f t="shared" si="0"/>
        <v>14.253106240669592</v>
      </c>
      <c r="AD53">
        <f t="shared" si="1"/>
        <v>1604.2186577652644</v>
      </c>
      <c r="AE53">
        <f>'IDT-1'!B53</f>
        <v>0</v>
      </c>
      <c r="AF53" s="26"/>
      <c r="AG53">
        <f t="shared" si="2"/>
        <v>1604.2186577652644</v>
      </c>
      <c r="AI53" s="75">
        <f>PXIL!H53</f>
        <v>0</v>
      </c>
      <c r="AJ53" s="75">
        <f>PXIL!N53</f>
        <v>0</v>
      </c>
      <c r="AK53" s="75">
        <f>RTM_IEX!H53</f>
        <v>77.010000000000005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-0.30633951240552487</v>
      </c>
      <c r="M54">
        <f>EDWPCL!S54</f>
        <v>0</v>
      </c>
      <c r="N54">
        <f>'MSW BWN'!S54</f>
        <v>7.296681200000001</v>
      </c>
      <c r="O54">
        <f>BRPL_ISGS_exbus!BB54</f>
        <v>830.61584067327556</v>
      </c>
      <c r="P54" s="77">
        <v>118.14678733031673</v>
      </c>
      <c r="Q54" s="77">
        <v>29.742623999999999</v>
      </c>
      <c r="R54" s="80">
        <v>38.599747474747467</v>
      </c>
      <c r="S54" s="80">
        <v>0</v>
      </c>
      <c r="T54" s="78">
        <f>SUMPRODUCT(LTA!F54:AJ54,LTA!F$101:AJ$101,LTA!F$103:AJ$103)</f>
        <v>333.28999999999996</v>
      </c>
      <c r="U54" s="78">
        <f>SUMPRODUCT(LTA!F54:AJ54,LTA!F$102:AJ$102,LTA!F$103:AJ$103)</f>
        <v>108.17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94.639999999999986</v>
      </c>
      <c r="AB54" s="117">
        <f>-STOA!N54</f>
        <v>0</v>
      </c>
      <c r="AC54">
        <f t="shared" si="0"/>
        <v>14.406603471677592</v>
      </c>
      <c r="AD54">
        <f t="shared" si="1"/>
        <v>1621.5080276942565</v>
      </c>
      <c r="AE54">
        <f>'IDT-1'!B54</f>
        <v>0</v>
      </c>
      <c r="AF54" s="26"/>
      <c r="AG54">
        <f t="shared" si="2"/>
        <v>1621.5080276942565</v>
      </c>
      <c r="AI54" s="75">
        <f>PXIL!H54</f>
        <v>0</v>
      </c>
      <c r="AJ54" s="75">
        <f>PXIL!N54</f>
        <v>0</v>
      </c>
      <c r="AK54" s="75">
        <f>RTM_IEX!H54</f>
        <v>76.010000000000005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-0.30633951240552487</v>
      </c>
      <c r="M55">
        <f>EDWPCL!S55</f>
        <v>0</v>
      </c>
      <c r="N55">
        <f>'MSW BWN'!S55</f>
        <v>7.4421799999999996</v>
      </c>
      <c r="O55">
        <f>BRPL_ISGS_exbus!BB55</f>
        <v>851.4016262560757</v>
      </c>
      <c r="P55" s="77">
        <v>118.14678733031673</v>
      </c>
      <c r="Q55" s="77">
        <v>29.742623999999999</v>
      </c>
      <c r="R55" s="80">
        <v>38.599747474747467</v>
      </c>
      <c r="S55" s="80">
        <v>0</v>
      </c>
      <c r="T55" s="78">
        <f>SUMPRODUCT(LTA!F55:AJ55,LTA!F$101:AJ$101,LTA!F$103:AJ$103)</f>
        <v>333.86</v>
      </c>
      <c r="U55" s="78">
        <f>SUMPRODUCT(LTA!F55:AJ55,LTA!F$102:AJ$102,LTA!F$103:AJ$103)</f>
        <v>108.74000000000001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94.639999999999986</v>
      </c>
      <c r="AB55" s="117">
        <f>-STOA!N55</f>
        <v>0</v>
      </c>
      <c r="AC55">
        <f t="shared" si="0"/>
        <v>14.722622774246235</v>
      </c>
      <c r="AD55">
        <f t="shared" si="1"/>
        <v>1657.1032927744882</v>
      </c>
      <c r="AE55">
        <f>'IDT-1'!B55</f>
        <v>0</v>
      </c>
      <c r="AF55" s="26"/>
      <c r="AG55">
        <f t="shared" si="2"/>
        <v>1657.1032927744882</v>
      </c>
      <c r="AI55" s="75">
        <f>PXIL!H55</f>
        <v>0</v>
      </c>
      <c r="AJ55" s="75">
        <f>PXIL!N55</f>
        <v>0</v>
      </c>
      <c r="AK55" s="75">
        <f>RTM_IEX!H55</f>
        <v>89.85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-0.30633951240552487</v>
      </c>
      <c r="M56">
        <f>EDWPCL!S56</f>
        <v>0</v>
      </c>
      <c r="N56">
        <f>'MSW BWN'!S56</f>
        <v>7.4087319999999988</v>
      </c>
      <c r="O56">
        <f>BRPL_ISGS_exbus!BB56</f>
        <v>891.57368612287542</v>
      </c>
      <c r="P56" s="77">
        <v>118.14678733031673</v>
      </c>
      <c r="Q56" s="77">
        <v>29.742623999999999</v>
      </c>
      <c r="R56" s="80">
        <v>38.599747474747467</v>
      </c>
      <c r="S56" s="80">
        <v>0</v>
      </c>
      <c r="T56" s="78">
        <f>SUMPRODUCT(LTA!F56:AJ56,LTA!F$101:AJ$101,LTA!F$103:AJ$103)</f>
        <v>332.18</v>
      </c>
      <c r="U56" s="78">
        <f>SUMPRODUCT(LTA!F56:AJ56,LTA!F$102:AJ$102,LTA!F$103:AJ$103)</f>
        <v>109.08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94.639999999999986</v>
      </c>
      <c r="AB56" s="117">
        <f>-STOA!N56</f>
        <v>0</v>
      </c>
      <c r="AC56">
        <f t="shared" si="0"/>
        <v>14.982562558674072</v>
      </c>
      <c r="AD56">
        <f t="shared" si="1"/>
        <v>1686.3819648568599</v>
      </c>
      <c r="AE56">
        <f>'IDT-1'!B56</f>
        <v>0</v>
      </c>
      <c r="AF56" s="26"/>
      <c r="AG56">
        <f t="shared" si="2"/>
        <v>1686.3819648568599</v>
      </c>
      <c r="AI56" s="75">
        <f>PXIL!H56</f>
        <v>0</v>
      </c>
      <c r="AJ56" s="75">
        <f>PXIL!N56</f>
        <v>0</v>
      </c>
      <c r="AK56" s="75">
        <f>RTM_IEX!H56</f>
        <v>80.59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-0.30633951240552487</v>
      </c>
      <c r="M57">
        <f>EDWPCL!S57</f>
        <v>0</v>
      </c>
      <c r="N57">
        <f>'MSW BWN'!S57</f>
        <v>7.3284567999999988</v>
      </c>
      <c r="O57">
        <f>BRPL_ISGS_exbus!BB57</f>
        <v>919.53956708967564</v>
      </c>
      <c r="P57" s="77">
        <v>118.14678733031673</v>
      </c>
      <c r="Q57" s="77">
        <v>29.742623999999999</v>
      </c>
      <c r="R57" s="80">
        <v>38.599747474747467</v>
      </c>
      <c r="S57" s="80">
        <v>0</v>
      </c>
      <c r="T57" s="78">
        <f>SUMPRODUCT(LTA!F57:AJ57,LTA!F$101:AJ$101,LTA!F$103:AJ$103)</f>
        <v>333.97</v>
      </c>
      <c r="U57" s="78">
        <f>SUMPRODUCT(LTA!F57:AJ57,LTA!F$102:AJ$102,LTA!F$103:AJ$103)</f>
        <v>110.05000000000001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94.639999999999986</v>
      </c>
      <c r="AB57" s="117">
        <f>-STOA!N57</f>
        <v>0</v>
      </c>
      <c r="AC57">
        <f t="shared" si="0"/>
        <v>14.653667889421913</v>
      </c>
      <c r="AD57">
        <f t="shared" si="1"/>
        <v>1649.3364652929122</v>
      </c>
      <c r="AE57">
        <f>'IDT-1'!B57</f>
        <v>0</v>
      </c>
      <c r="AF57" s="26"/>
      <c r="AG57">
        <f t="shared" si="2"/>
        <v>1649.3364652929122</v>
      </c>
      <c r="AI57" s="75">
        <f>PXIL!H57</f>
        <v>0</v>
      </c>
      <c r="AJ57" s="75">
        <f>PXIL!N57</f>
        <v>0</v>
      </c>
      <c r="AK57" s="75">
        <f>RTM_IEX!H57</f>
        <v>12.57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-0.30633951240552487</v>
      </c>
      <c r="M58">
        <f>EDWPCL!S58</f>
        <v>0</v>
      </c>
      <c r="N58">
        <f>'MSW BWN'!S58</f>
        <v>7.9238311999999995</v>
      </c>
      <c r="O58">
        <f>BRPL_ISGS_exbus!BB58</f>
        <v>940.84839895767561</v>
      </c>
      <c r="P58" s="77">
        <v>118.14678733031673</v>
      </c>
      <c r="Q58" s="77">
        <v>29.742623999999999</v>
      </c>
      <c r="R58" s="80">
        <v>38.599747474747467</v>
      </c>
      <c r="S58" s="80">
        <v>0</v>
      </c>
      <c r="T58" s="78">
        <f>SUMPRODUCT(LTA!F58:AJ58,LTA!F$101:AJ$101,LTA!F$103:AJ$103)</f>
        <v>332.39</v>
      </c>
      <c r="U58" s="78">
        <f>SUMPRODUCT(LTA!F58:AJ58,LTA!F$102:AJ$102,LTA!F$103:AJ$103)</f>
        <v>114.65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94.639999999999986</v>
      </c>
      <c r="AB58" s="117">
        <f>-STOA!N58</f>
        <v>0</v>
      </c>
      <c r="AC58">
        <f t="shared" si="0"/>
        <v>14.868424904580314</v>
      </c>
      <c r="AD58">
        <f t="shared" si="1"/>
        <v>1673.5259145457539</v>
      </c>
      <c r="AE58">
        <f>'IDT-1'!B58</f>
        <v>12</v>
      </c>
      <c r="AF58" s="26"/>
      <c r="AG58">
        <f t="shared" si="2"/>
        <v>1685.5259145457539</v>
      </c>
      <c r="AI58" s="75">
        <f>PXIL!H58</f>
        <v>0</v>
      </c>
      <c r="AJ58" s="75">
        <f>PXIL!N58</f>
        <v>0</v>
      </c>
      <c r="AK58" s="75">
        <f>RTM_IEX!H58</f>
        <v>12.05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-0.30633951240552487</v>
      </c>
      <c r="M59">
        <f>EDWPCL!S59</f>
        <v>0</v>
      </c>
      <c r="N59">
        <f>'MSW BWN'!S59</f>
        <v>7.4170939999999987</v>
      </c>
      <c r="O59">
        <f>BRPL_ISGS_exbus!BB59</f>
        <v>957.09270253967554</v>
      </c>
      <c r="P59" s="77">
        <v>118.14678733031673</v>
      </c>
      <c r="Q59" s="77">
        <v>29.742623999999999</v>
      </c>
      <c r="R59" s="80">
        <v>38.599747474747467</v>
      </c>
      <c r="S59" s="80">
        <v>0</v>
      </c>
      <c r="T59" s="78">
        <f>SUMPRODUCT(LTA!F59:AJ59,LTA!F$101:AJ$101,LTA!F$103:AJ$103)</f>
        <v>329.23999999999995</v>
      </c>
      <c r="U59" s="78">
        <f>SUMPRODUCT(LTA!F59:AJ59,LTA!F$102:AJ$102,LTA!F$103:AJ$103)</f>
        <v>115.57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10.3</v>
      </c>
      <c r="Z59" s="75">
        <f>IEX!N59</f>
        <v>0</v>
      </c>
      <c r="AA59" s="117">
        <f>STOA!H59</f>
        <v>94.639999999999986</v>
      </c>
      <c r="AB59" s="117">
        <f>-STOA!N59</f>
        <v>0</v>
      </c>
      <c r="AC59">
        <f t="shared" si="0"/>
        <v>15.504115488741913</v>
      </c>
      <c r="AD59">
        <f t="shared" si="1"/>
        <v>1745.1277903435923</v>
      </c>
      <c r="AE59">
        <f>'IDT-1'!B59</f>
        <v>82.313999999999993</v>
      </c>
      <c r="AF59" s="26"/>
      <c r="AG59">
        <f t="shared" si="2"/>
        <v>1827.4417903435924</v>
      </c>
      <c r="AI59" s="75">
        <f>PXIL!H59</f>
        <v>0</v>
      </c>
      <c r="AJ59" s="75">
        <f>PXIL!N59</f>
        <v>0</v>
      </c>
      <c r="AK59" s="75">
        <f>RTM_IEX!H59</f>
        <v>60.48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-0.30633951240552487</v>
      </c>
      <c r="M60">
        <f>EDWPCL!S60</f>
        <v>0</v>
      </c>
      <c r="N60">
        <f>'MSW BWN'!S60</f>
        <v>7.5625928</v>
      </c>
      <c r="O60">
        <f>BRPL_ISGS_exbus!BB60</f>
        <v>981.06357086407536</v>
      </c>
      <c r="P60" s="77">
        <v>118.14678733031673</v>
      </c>
      <c r="Q60" s="77">
        <v>29.742623999999999</v>
      </c>
      <c r="R60" s="80">
        <v>38.599747474747467</v>
      </c>
      <c r="S60" s="80">
        <v>0</v>
      </c>
      <c r="T60" s="78">
        <f>SUMPRODUCT(LTA!F60:AJ60,LTA!F$101:AJ$101,LTA!F$103:AJ$103)</f>
        <v>327.61</v>
      </c>
      <c r="U60" s="78">
        <f>SUMPRODUCT(LTA!F60:AJ60,LTA!F$102:AJ$102,LTA!F$103:AJ$103)</f>
        <v>116.5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24.63</v>
      </c>
      <c r="Z60" s="75">
        <f>IEX!N60</f>
        <v>0</v>
      </c>
      <c r="AA60" s="117">
        <f>STOA!H60</f>
        <v>94.639999999999986</v>
      </c>
      <c r="AB60" s="117">
        <f>-STOA!N60</f>
        <v>0</v>
      </c>
      <c r="AC60">
        <f t="shared" si="0"/>
        <v>15.98227551943663</v>
      </c>
      <c r="AD60">
        <f t="shared" si="1"/>
        <v>1798.9859974372976</v>
      </c>
      <c r="AE60">
        <f>'IDT-1'!B60</f>
        <v>39.414999999999999</v>
      </c>
      <c r="AF60" s="26"/>
      <c r="AG60">
        <f t="shared" si="2"/>
        <v>1838.4009974372975</v>
      </c>
      <c r="AI60" s="75">
        <f>PXIL!H60</f>
        <v>0</v>
      </c>
      <c r="AJ60" s="75">
        <f>PXIL!N60</f>
        <v>0</v>
      </c>
      <c r="AK60" s="75">
        <f>RTM_IEX!H60</f>
        <v>77.069999999999993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-0.30633951240552487</v>
      </c>
      <c r="M61">
        <f>EDWPCL!S61</f>
        <v>0</v>
      </c>
      <c r="N61">
        <f>'MSW BWN'!S61</f>
        <v>7.7147812</v>
      </c>
      <c r="O61">
        <f>BRPL_ISGS_exbus!BB61</f>
        <v>996.95917974207555</v>
      </c>
      <c r="P61" s="77">
        <v>118.14678733031673</v>
      </c>
      <c r="Q61" s="77">
        <v>29.742623999999999</v>
      </c>
      <c r="R61" s="80">
        <v>38.599747474747467</v>
      </c>
      <c r="S61" s="80">
        <v>0</v>
      </c>
      <c r="T61" s="78">
        <f>SUMPRODUCT(LTA!F61:AJ61,LTA!F$101:AJ$101,LTA!F$103:AJ$103)</f>
        <v>327.25</v>
      </c>
      <c r="U61" s="78">
        <f>SUMPRODUCT(LTA!F61:AJ61,LTA!F$102:AJ$102,LTA!F$103:AJ$103)</f>
        <v>116.65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26.41</v>
      </c>
      <c r="Z61" s="75">
        <f>IEX!N61</f>
        <v>0</v>
      </c>
      <c r="AA61" s="117">
        <f>STOA!H61</f>
        <v>94.639999999999986</v>
      </c>
      <c r="AB61" s="117">
        <f>-STOA!N61</f>
        <v>0</v>
      </c>
      <c r="AC61">
        <f t="shared" si="0"/>
        <v>15.547877410704986</v>
      </c>
      <c r="AD61">
        <f t="shared" si="1"/>
        <v>1729.9681928240293</v>
      </c>
      <c r="AE61">
        <f>'IDT-1'!B61</f>
        <v>0</v>
      </c>
      <c r="AF61" s="26"/>
      <c r="AG61">
        <f t="shared" si="2"/>
        <v>1729.9681928240293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-0.30633951240552487</v>
      </c>
      <c r="M62">
        <f>EDWPCL!S62</f>
        <v>0</v>
      </c>
      <c r="N62">
        <f>'MSW BWN'!S62</f>
        <v>7.8268319999999987</v>
      </c>
      <c r="O62">
        <f>BRPL_ISGS_exbus!BB62</f>
        <v>1014.4561637780756</v>
      </c>
      <c r="P62" s="77">
        <v>118.14678733031673</v>
      </c>
      <c r="Q62" s="77">
        <v>29.742623999999999</v>
      </c>
      <c r="R62" s="80">
        <v>38.599747474747467</v>
      </c>
      <c r="S62" s="80">
        <v>0</v>
      </c>
      <c r="T62" s="78">
        <f>SUMPRODUCT(LTA!F62:AJ62,LTA!F$101:AJ$101,LTA!F$103:AJ$103)</f>
        <v>320.01</v>
      </c>
      <c r="U62" s="78">
        <f>SUMPRODUCT(LTA!F62:AJ62,LTA!F$102:AJ$102,LTA!F$103:AJ$103)</f>
        <v>116.82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28.83</v>
      </c>
      <c r="Z62" s="75">
        <f>IEX!N62</f>
        <v>0</v>
      </c>
      <c r="AA62" s="117">
        <f>STOA!H62</f>
        <v>93.24</v>
      </c>
      <c r="AB62" s="117">
        <f>-STOA!N62</f>
        <v>0</v>
      </c>
      <c r="AC62">
        <f t="shared" si="0"/>
        <v>15.902783642039831</v>
      </c>
      <c r="AD62">
        <f t="shared" si="1"/>
        <v>1790.0323214286943</v>
      </c>
      <c r="AE62">
        <f>'IDT-1'!B62</f>
        <v>0</v>
      </c>
      <c r="AF62" s="26"/>
      <c r="AG62">
        <f t="shared" si="2"/>
        <v>1790.0323214286943</v>
      </c>
      <c r="AI62" s="75">
        <f>PXIL!H62</f>
        <v>0</v>
      </c>
      <c r="AJ62" s="75">
        <f>PXIL!N62</f>
        <v>0</v>
      </c>
      <c r="AK62" s="75">
        <f>RTM_IEX!H62</f>
        <v>38.86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-0.30633951240552487</v>
      </c>
      <c r="M63">
        <f>EDWPCL!S63</f>
        <v>0</v>
      </c>
      <c r="N63">
        <f>'MSW BWN'!S63</f>
        <v>7.2331300000000001</v>
      </c>
      <c r="O63">
        <f>BRPL_ISGS_exbus!BB63</f>
        <v>1027.840782368876</v>
      </c>
      <c r="P63" s="77">
        <v>118.14678733031673</v>
      </c>
      <c r="Q63" s="77">
        <v>29.742623999999999</v>
      </c>
      <c r="R63" s="80">
        <v>38.599747474747467</v>
      </c>
      <c r="S63" s="80">
        <v>0</v>
      </c>
      <c r="T63" s="78">
        <f>SUMPRODUCT(LTA!F63:AJ63,LTA!F$101:AJ$101,LTA!F$103:AJ$103)</f>
        <v>304.27999999999997</v>
      </c>
      <c r="U63" s="78">
        <f>SUMPRODUCT(LTA!F63:AJ63,LTA!F$102:AJ$102,LTA!F$103:AJ$103)</f>
        <v>118.65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16.87</v>
      </c>
      <c r="Z63" s="75">
        <f>IEX!N63</f>
        <v>0</v>
      </c>
      <c r="AA63" s="117">
        <f>STOA!H63</f>
        <v>281.80000000000007</v>
      </c>
      <c r="AB63" s="117">
        <f>-STOA!N63</f>
        <v>0</v>
      </c>
      <c r="AC63">
        <f t="shared" si="0"/>
        <v>17.30933264104937</v>
      </c>
      <c r="AD63">
        <f t="shared" si="1"/>
        <v>1902.2566890204853</v>
      </c>
      <c r="AE63">
        <f>'IDT-1'!B63</f>
        <v>0</v>
      </c>
      <c r="AF63" s="26"/>
      <c r="AG63">
        <f t="shared" si="2"/>
        <v>1902.2566890204853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-23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-0.30633951240552487</v>
      </c>
      <c r="M64">
        <f>EDWPCL!S64</f>
        <v>0</v>
      </c>
      <c r="N64">
        <f>'MSW BWN'!S64</f>
        <v>7.5057312000000005</v>
      </c>
      <c r="O64">
        <f>BRPL_ISGS_exbus!BB64</f>
        <v>1033.4428055076758</v>
      </c>
      <c r="P64" s="77">
        <v>118.14678733031673</v>
      </c>
      <c r="Q64" s="77">
        <v>29.742623999999999</v>
      </c>
      <c r="R64" s="80">
        <v>38.599747474747467</v>
      </c>
      <c r="S64" s="80">
        <v>0</v>
      </c>
      <c r="T64" s="78">
        <f>SUMPRODUCT(LTA!F64:AJ64,LTA!F$101:AJ$101,LTA!F$103:AJ$103)</f>
        <v>287.48</v>
      </c>
      <c r="U64" s="78">
        <f>SUMPRODUCT(LTA!F64:AJ64,LTA!F$102:AJ$102,LTA!F$103:AJ$103)</f>
        <v>120.5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18.46</v>
      </c>
      <c r="Z64" s="75">
        <f>IEX!N64</f>
        <v>0</v>
      </c>
      <c r="AA64" s="117">
        <f>STOA!H64</f>
        <v>280.40000000000003</v>
      </c>
      <c r="AB64" s="117">
        <f>-STOA!N64</f>
        <v>0</v>
      </c>
      <c r="AC64">
        <f t="shared" si="0"/>
        <v>17.364313248063734</v>
      </c>
      <c r="AD64">
        <f t="shared" si="1"/>
        <v>1878.3163327522709</v>
      </c>
      <c r="AE64">
        <f>'IDT-1'!B64</f>
        <v>0</v>
      </c>
      <c r="AF64" s="26"/>
      <c r="AG64">
        <f t="shared" si="2"/>
        <v>1878.3163327522709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-38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-0.30633951240552487</v>
      </c>
      <c r="M65">
        <f>EDWPCL!S65</f>
        <v>0</v>
      </c>
      <c r="N65">
        <f>'MSW BWN'!S65</f>
        <v>7.2013543999999987</v>
      </c>
      <c r="O65">
        <f>BRPL_ISGS_exbus!BB65</f>
        <v>1055.4942098516756</v>
      </c>
      <c r="P65" s="77">
        <v>118.14678733031673</v>
      </c>
      <c r="Q65" s="77">
        <v>29.742623999999999</v>
      </c>
      <c r="R65" s="80">
        <v>38.599747474747467</v>
      </c>
      <c r="S65" s="80">
        <v>0</v>
      </c>
      <c r="T65" s="78">
        <f>SUMPRODUCT(LTA!F65:AJ65,LTA!F$101:AJ$101,LTA!F$103:AJ$103)</f>
        <v>271.66999999999996</v>
      </c>
      <c r="U65" s="78">
        <f>SUMPRODUCT(LTA!F65:AJ65,LTA!F$102:AJ$102,LTA!F$103:AJ$103)</f>
        <v>122.66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19.21</v>
      </c>
      <c r="Z65" s="75">
        <f>IEX!N65</f>
        <v>0</v>
      </c>
      <c r="AA65" s="117">
        <f>STOA!H65</f>
        <v>279.70000000000005</v>
      </c>
      <c r="AB65" s="117">
        <f>-STOA!N65</f>
        <v>0</v>
      </c>
      <c r="AC65">
        <f t="shared" si="0"/>
        <v>18.403722990370223</v>
      </c>
      <c r="AD65">
        <f t="shared" si="1"/>
        <v>1776.4239505539645</v>
      </c>
      <c r="AE65">
        <f>'IDT-1'!B65</f>
        <v>0</v>
      </c>
      <c r="AF65" s="26"/>
      <c r="AG65">
        <f t="shared" si="2"/>
        <v>1776.4239505539645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-147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-0.30633951240552487</v>
      </c>
      <c r="M66">
        <f>EDWPCL!S66</f>
        <v>0</v>
      </c>
      <c r="N66">
        <f>'MSW BWN'!S66</f>
        <v>7.3685943999999983</v>
      </c>
      <c r="O66">
        <f>BRPL_ISGS_exbus!BB66</f>
        <v>1073.3918516936758</v>
      </c>
      <c r="P66" s="77">
        <v>118.14678733031673</v>
      </c>
      <c r="Q66" s="77">
        <v>29.742623999999999</v>
      </c>
      <c r="R66" s="80">
        <v>38.599747474747467</v>
      </c>
      <c r="S66" s="80">
        <v>0</v>
      </c>
      <c r="T66" s="78">
        <f>SUMPRODUCT(LTA!F66:AJ66,LTA!F$101:AJ$101,LTA!F$103:AJ$103)</f>
        <v>252.09</v>
      </c>
      <c r="U66" s="78">
        <f>SUMPRODUCT(LTA!F66:AJ66,LTA!F$102:AJ$102,LTA!F$103:AJ$103)</f>
        <v>123.36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20.47</v>
      </c>
      <c r="Z66" s="75">
        <f>IEX!N66</f>
        <v>0</v>
      </c>
      <c r="AA66" s="117">
        <f>STOA!H66</f>
        <v>279.00000000000006</v>
      </c>
      <c r="AB66" s="117">
        <f>-STOA!N66</f>
        <v>0</v>
      </c>
      <c r="AC66">
        <f t="shared" si="0"/>
        <v>18.072987232258598</v>
      </c>
      <c r="AD66">
        <f t="shared" si="1"/>
        <v>1813.4995681540759</v>
      </c>
      <c r="AE66">
        <f>'IDT-1'!B66</f>
        <v>0</v>
      </c>
      <c r="AF66" s="26"/>
      <c r="AG66">
        <f t="shared" si="2"/>
        <v>1813.4995681540759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-110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-0.30633951240552487</v>
      </c>
      <c r="M67">
        <f>EDWPCL!S67</f>
        <v>0</v>
      </c>
      <c r="N67">
        <f>'MSW BWN'!S67</f>
        <v>7.4170939999999987</v>
      </c>
      <c r="O67">
        <f>BRPL_ISGS_exbus!BB67</f>
        <v>1070.165430958476</v>
      </c>
      <c r="P67" s="77">
        <v>118.14678733031673</v>
      </c>
      <c r="Q67" s="77">
        <v>29.742623999999999</v>
      </c>
      <c r="R67" s="80">
        <v>38.599747474747467</v>
      </c>
      <c r="S67" s="80">
        <v>0</v>
      </c>
      <c r="T67" s="78">
        <f>SUMPRODUCT(LTA!F67:AJ67,LTA!F$101:AJ$101,LTA!F$103:AJ$103)</f>
        <v>232.22</v>
      </c>
      <c r="U67" s="78">
        <f>SUMPRODUCT(LTA!F67:AJ67,LTA!F$102:AJ$102,LTA!F$103:AJ$103)</f>
        <v>123.87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18.559999999999999</v>
      </c>
      <c r="Z67" s="75">
        <f>IEX!N67</f>
        <v>0</v>
      </c>
      <c r="AA67" s="117">
        <f>STOA!H67</f>
        <v>279.77999999999997</v>
      </c>
      <c r="AB67" s="117">
        <f>-STOA!N67</f>
        <v>0</v>
      </c>
      <c r="AC67">
        <f t="shared" si="0"/>
        <v>16.888115498827354</v>
      </c>
      <c r="AD67">
        <f t="shared" si="1"/>
        <v>1901.0165187523075</v>
      </c>
      <c r="AE67">
        <f>'IDT-1'!B67</f>
        <v>0</v>
      </c>
      <c r="AF67" s="26"/>
      <c r="AG67">
        <f t="shared" si="2"/>
        <v>1901.0165187523075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-0.30633951240552487</v>
      </c>
      <c r="M68">
        <f>EDWPCL!S68</f>
        <v>0</v>
      </c>
      <c r="N68">
        <f>'MSW BWN'!S68</f>
        <v>7.7231432</v>
      </c>
      <c r="O68">
        <f>BRPL_ISGS_exbus!BB68</f>
        <v>1070.165430958476</v>
      </c>
      <c r="P68" s="77">
        <v>118.14678733031673</v>
      </c>
      <c r="Q68" s="77">
        <v>29.742623999999999</v>
      </c>
      <c r="R68" s="80">
        <v>38.599747474747467</v>
      </c>
      <c r="S68" s="80">
        <v>0</v>
      </c>
      <c r="T68" s="78">
        <f>SUMPRODUCT(LTA!F68:AJ68,LTA!F$101:AJ$101,LTA!F$103:AJ$103)</f>
        <v>209.33999999999997</v>
      </c>
      <c r="U68" s="78">
        <f>SUMPRODUCT(LTA!F68:AJ68,LTA!F$102:AJ$102,LTA!F$103:AJ$103)</f>
        <v>124.47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17.28</v>
      </c>
      <c r="Z68" s="75">
        <f>IEX!N68</f>
        <v>0</v>
      </c>
      <c r="AA68" s="117">
        <f>STOA!H68</f>
        <v>278.38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16.671160731787353</v>
      </c>
      <c r="AD68">
        <f t="shared" ref="AD68:AD98" si="4">SUM(B68:AB68,AI68:AR68)-AC68</f>
        <v>1876.5795227193473</v>
      </c>
      <c r="AE68">
        <f>'IDT-1'!B68</f>
        <v>0</v>
      </c>
      <c r="AF68" s="26"/>
      <c r="AG68">
        <f t="shared" ref="AG68:AG98" si="5">SUM(AD68:AF68)</f>
        <v>1876.5795227193473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-0.30633951240552487</v>
      </c>
      <c r="M69">
        <f>EDWPCL!S69</f>
        <v>0</v>
      </c>
      <c r="N69">
        <f>'MSW BWN'!S69</f>
        <v>7.7147812</v>
      </c>
      <c r="O69">
        <f>BRPL_ISGS_exbus!BB69</f>
        <v>1067.6527154936762</v>
      </c>
      <c r="P69" s="77">
        <v>118.14678733031673</v>
      </c>
      <c r="Q69" s="77">
        <v>29.742623999999999</v>
      </c>
      <c r="R69" s="80">
        <v>34.200000000000003</v>
      </c>
      <c r="S69" s="80">
        <v>0</v>
      </c>
      <c r="T69" s="78">
        <f>SUMPRODUCT(LTA!F69:AJ69,LTA!F$101:AJ$101,LTA!F$103:AJ$103)</f>
        <v>186.58999999999997</v>
      </c>
      <c r="U69" s="78">
        <f>SUMPRODUCT(LTA!F69:AJ69,LTA!F$102:AJ$102,LTA!F$103:AJ$103)</f>
        <v>125.18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16.440000000000001</v>
      </c>
      <c r="Z69" s="75">
        <f>IEX!N69</f>
        <v>0</v>
      </c>
      <c r="AA69" s="117">
        <f>STOA!H69</f>
        <v>274.18</v>
      </c>
      <c r="AB69" s="117">
        <f>-STOA!N69</f>
        <v>0</v>
      </c>
      <c r="AC69">
        <f t="shared" si="3"/>
        <v>16.611662915418613</v>
      </c>
      <c r="AD69">
        <f t="shared" si="4"/>
        <v>1815.6381955961688</v>
      </c>
      <c r="AE69">
        <f>'IDT-1'!B69</f>
        <v>0</v>
      </c>
      <c r="AF69" s="26"/>
      <c r="AG69">
        <f t="shared" si="5"/>
        <v>1815.6381955961688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-27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-0.30633951240552487</v>
      </c>
      <c r="M70">
        <f>EDWPCL!S70</f>
        <v>0</v>
      </c>
      <c r="N70">
        <f>'MSW BWN'!S70</f>
        <v>7.9388827999999991</v>
      </c>
      <c r="O70">
        <f>BRPL_ISGS_exbus!BB70</f>
        <v>1077.9438947814538</v>
      </c>
      <c r="P70" s="77">
        <v>118.14678733031673</v>
      </c>
      <c r="Q70" s="77">
        <v>29.742623999999999</v>
      </c>
      <c r="R70" s="80">
        <v>30.68308080808081</v>
      </c>
      <c r="S70" s="80">
        <v>0</v>
      </c>
      <c r="T70" s="78">
        <f>SUMPRODUCT(LTA!F70:AJ70,LTA!F$101:AJ$101,LTA!F$103:AJ$103)</f>
        <v>133.32</v>
      </c>
      <c r="U70" s="78">
        <f>SUMPRODUCT(LTA!F70:AJ70,LTA!F$102:AJ$102,LTA!F$103:AJ$103)</f>
        <v>130.60999999999999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17.61</v>
      </c>
      <c r="Z70" s="75">
        <f>IEX!N70</f>
        <v>0</v>
      </c>
      <c r="AA70" s="117">
        <f>STOA!H70</f>
        <v>233.54000000000008</v>
      </c>
      <c r="AB70" s="117">
        <f>-STOA!N70</f>
        <v>0</v>
      </c>
      <c r="AC70">
        <f t="shared" si="3"/>
        <v>15.967067390997535</v>
      </c>
      <c r="AD70">
        <f t="shared" si="4"/>
        <v>1728.9711528164482</v>
      </c>
      <c r="AE70">
        <f>'IDT-1'!B70</f>
        <v>0</v>
      </c>
      <c r="AF70" s="26"/>
      <c r="AG70">
        <f t="shared" si="5"/>
        <v>1728.9711528164482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-34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-0.30633951240552487</v>
      </c>
      <c r="M71">
        <f>EDWPCL!S71</f>
        <v>0</v>
      </c>
      <c r="N71">
        <f>'MSW BWN'!S71</f>
        <v>7.4338180000000005</v>
      </c>
      <c r="O71">
        <f>BRPL_ISGS_exbus!BB71</f>
        <v>1073.7164326110726</v>
      </c>
      <c r="P71" s="77">
        <v>118.14678733031673</v>
      </c>
      <c r="Q71" s="77">
        <v>29.742623999999999</v>
      </c>
      <c r="R71" s="80">
        <v>27.87626262626263</v>
      </c>
      <c r="S71" s="80">
        <v>0</v>
      </c>
      <c r="T71" s="78">
        <f>SUMPRODUCT(LTA!F71:AJ71,LTA!F$101:AJ$101,LTA!F$103:AJ$103)</f>
        <v>110.68</v>
      </c>
      <c r="U71" s="78">
        <f>SUMPRODUCT(LTA!F71:AJ71,LTA!F$102:AJ$102,LTA!F$103:AJ$103)</f>
        <v>126.41999999999999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11.52</v>
      </c>
      <c r="Z71" s="75">
        <f>IEX!N71</f>
        <v>0</v>
      </c>
      <c r="AA71" s="117">
        <f>STOA!H71</f>
        <v>279.11</v>
      </c>
      <c r="AB71" s="117">
        <f>-STOA!N71</f>
        <v>0</v>
      </c>
      <c r="AC71">
        <f t="shared" si="3"/>
        <v>15.941016133480616</v>
      </c>
      <c r="AD71">
        <f t="shared" si="4"/>
        <v>1742.1078589217661</v>
      </c>
      <c r="AE71">
        <f>'IDT-1'!B71</f>
        <v>0</v>
      </c>
      <c r="AF71" s="26"/>
      <c r="AG71">
        <f t="shared" si="5"/>
        <v>1742.1078589217661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-26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-0.30633951240552487</v>
      </c>
      <c r="M72">
        <f>EDWPCL!S72</f>
        <v>0</v>
      </c>
      <c r="N72">
        <f>'MSW BWN'!S72</f>
        <v>7.6830056000000004</v>
      </c>
      <c r="O72">
        <f>BRPL_ISGS_exbus!BB72</f>
        <v>1073.9527762326725</v>
      </c>
      <c r="P72" s="77">
        <v>118.14678733031673</v>
      </c>
      <c r="Q72" s="77">
        <v>29.742623999999999</v>
      </c>
      <c r="R72" s="80">
        <v>26.345707070707071</v>
      </c>
      <c r="S72" s="80">
        <v>0</v>
      </c>
      <c r="T72" s="78">
        <f>SUMPRODUCT(LTA!F72:AJ72,LTA!F$101:AJ$101,LTA!F$103:AJ$103)</f>
        <v>87.98</v>
      </c>
      <c r="U72" s="78">
        <f>SUMPRODUCT(LTA!F72:AJ72,LTA!F$102:AJ$102,LTA!F$103:AJ$103)</f>
        <v>126.89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11.15</v>
      </c>
      <c r="Z72" s="75">
        <f>IEX!N72</f>
        <v>0</v>
      </c>
      <c r="AA72" s="117">
        <f>STOA!H72</f>
        <v>275.61</v>
      </c>
      <c r="AB72" s="117">
        <f>-STOA!N72</f>
        <v>0</v>
      </c>
      <c r="AC72">
        <f t="shared" si="3"/>
        <v>15.675505536775223</v>
      </c>
      <c r="AD72">
        <f t="shared" si="4"/>
        <v>1718.2283451845155</v>
      </c>
      <c r="AE72">
        <f>'IDT-1'!B72</f>
        <v>0</v>
      </c>
      <c r="AF72" s="26"/>
      <c r="AG72">
        <f t="shared" si="5"/>
        <v>1718.2283451845155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-23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-0.30633951240552487</v>
      </c>
      <c r="M73">
        <f>EDWPCL!S73</f>
        <v>0</v>
      </c>
      <c r="N73">
        <f>'MSW BWN'!S73</f>
        <v>7.6896951999999992</v>
      </c>
      <c r="O73">
        <f>BRPL_ISGS_exbus!BB73</f>
        <v>1077.1908041082152</v>
      </c>
      <c r="P73" s="77">
        <v>118.14678733031673</v>
      </c>
      <c r="Q73" s="77">
        <v>29.742623999999999</v>
      </c>
      <c r="R73" s="80">
        <v>21.969949494949496</v>
      </c>
      <c r="S73" s="80">
        <v>0</v>
      </c>
      <c r="T73" s="78">
        <f>SUMPRODUCT(LTA!F73:AJ73,LTA!F$101:AJ$101,LTA!F$103:AJ$103)</f>
        <v>65.460000000000008</v>
      </c>
      <c r="U73" s="78">
        <f>SUMPRODUCT(LTA!F73:AJ73,LTA!F$102:AJ$102,LTA!F$103:AJ$103)</f>
        <v>126.53999999999999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14.89</v>
      </c>
      <c r="Z73" s="75">
        <f>IEX!N73</f>
        <v>0</v>
      </c>
      <c r="AA73" s="117">
        <f>STOA!H73</f>
        <v>272.11</v>
      </c>
      <c r="AB73" s="117">
        <f>-STOA!N73</f>
        <v>0</v>
      </c>
      <c r="AC73">
        <f t="shared" si="3"/>
        <v>15.457530256371138</v>
      </c>
      <c r="AD73">
        <f t="shared" si="4"/>
        <v>1695.6852803647048</v>
      </c>
      <c r="AE73">
        <f>'IDT-1'!B73</f>
        <v>0</v>
      </c>
      <c r="AF73" s="26"/>
      <c r="AG73">
        <f t="shared" si="5"/>
        <v>1695.6852803647048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-22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-0.30633951240552487</v>
      </c>
      <c r="M74">
        <f>EDWPCL!S74</f>
        <v>0</v>
      </c>
      <c r="N74">
        <f>'MSW BWN'!S74</f>
        <v>7.6830056000000004</v>
      </c>
      <c r="O74">
        <f>BRPL_ISGS_exbus!BB74</f>
        <v>1082.932685851631</v>
      </c>
      <c r="P74" s="77">
        <v>118.14678733031673</v>
      </c>
      <c r="Q74" s="77">
        <v>29.742623999999999</v>
      </c>
      <c r="R74" s="80">
        <v>12.302020202020202</v>
      </c>
      <c r="S74" s="80">
        <v>0</v>
      </c>
      <c r="T74" s="78">
        <f>SUMPRODUCT(LTA!F74:AJ74,LTA!F$101:AJ$101,LTA!F$103:AJ$103)</f>
        <v>42.33</v>
      </c>
      <c r="U74" s="78">
        <f>SUMPRODUCT(LTA!F74:AJ74,LTA!F$102:AJ$102,LTA!F$103:AJ$103)</f>
        <v>126.28999999999999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12.62</v>
      </c>
      <c r="Z74" s="75">
        <f>IEX!N74</f>
        <v>0</v>
      </c>
      <c r="AA74" s="117">
        <f>STOA!H74</f>
        <v>270.71000000000004</v>
      </c>
      <c r="AB74" s="117">
        <f>-STOA!N74</f>
        <v>0</v>
      </c>
      <c r="AC74">
        <f t="shared" si="3"/>
        <v>15.087222766711267</v>
      </c>
      <c r="AD74">
        <f t="shared" si="4"/>
        <v>1676.0728507048511</v>
      </c>
      <c r="AE74">
        <f>'IDT-1'!B74</f>
        <v>0</v>
      </c>
      <c r="AF74" s="26"/>
      <c r="AG74">
        <f t="shared" si="5"/>
        <v>1676.0728507048511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-11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-0.30633951240552487</v>
      </c>
      <c r="M75">
        <f>EDWPCL!S75</f>
        <v>0</v>
      </c>
      <c r="N75">
        <f>'MSW BWN'!S75</f>
        <v>7.6027303999999996</v>
      </c>
      <c r="O75">
        <f>BRPL_ISGS_exbus!BB75</f>
        <v>1105.012572151631</v>
      </c>
      <c r="P75" s="77">
        <v>118.14678733031673</v>
      </c>
      <c r="Q75" s="77">
        <v>29.742623999999999</v>
      </c>
      <c r="R75" s="80">
        <v>0</v>
      </c>
      <c r="S75" s="80">
        <v>0</v>
      </c>
      <c r="T75" s="78">
        <f>SUMPRODUCT(LTA!F75:AJ75,LTA!F$101:AJ$101,LTA!F$103:AJ$103)</f>
        <v>29.16</v>
      </c>
      <c r="U75" s="78">
        <f>SUMPRODUCT(LTA!F75:AJ75,LTA!F$102:AJ$102,LTA!F$103:AJ$103)</f>
        <v>125.92999999999999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15.04</v>
      </c>
      <c r="Z75" s="75">
        <f>IEX!N75</f>
        <v>0</v>
      </c>
      <c r="AA75" s="117">
        <f>STOA!H75</f>
        <v>197.48000000000005</v>
      </c>
      <c r="AB75" s="117">
        <f>-STOA!N75</f>
        <v>0</v>
      </c>
      <c r="AC75">
        <f t="shared" si="3"/>
        <v>14.52692284344965</v>
      </c>
      <c r="AD75">
        <f t="shared" si="4"/>
        <v>1591.1153315260926</v>
      </c>
      <c r="AE75">
        <f>'IDT-1'!B75</f>
        <v>0</v>
      </c>
      <c r="AF75" s="26"/>
      <c r="AG75">
        <f t="shared" si="5"/>
        <v>1591.1153315260926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-22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-0.30633951240552487</v>
      </c>
      <c r="M76">
        <f>EDWPCL!S76</f>
        <v>0</v>
      </c>
      <c r="N76">
        <f>'MSW BWN'!S76</f>
        <v>7.3936803999999992</v>
      </c>
      <c r="O76">
        <f>BRPL_ISGS_exbus!BB76</f>
        <v>1105.012572151631</v>
      </c>
      <c r="P76" s="77">
        <v>118.14678733031673</v>
      </c>
      <c r="Q76" s="77">
        <v>29.742623999999999</v>
      </c>
      <c r="R76" s="80">
        <v>0</v>
      </c>
      <c r="S76" s="80">
        <v>0</v>
      </c>
      <c r="T76" s="78">
        <f>SUMPRODUCT(LTA!F76:AJ76,LTA!F$101:AJ$101,LTA!F$103:AJ$103)</f>
        <v>18.55</v>
      </c>
      <c r="U76" s="78">
        <f>SUMPRODUCT(LTA!F76:AJ76,LTA!F$102:AJ$102,LTA!F$103:AJ$103)</f>
        <v>125.99000000000001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13.55</v>
      </c>
      <c r="Z76" s="75">
        <f>IEX!N76</f>
        <v>0</v>
      </c>
      <c r="AA76" s="117">
        <f>STOA!H76</f>
        <v>196.08000000000007</v>
      </c>
      <c r="AB76" s="117">
        <f>-STOA!N76</f>
        <v>0</v>
      </c>
      <c r="AC76">
        <f t="shared" si="3"/>
        <v>14.415689330971844</v>
      </c>
      <c r="AD76">
        <f t="shared" si="4"/>
        <v>1576.5775150385705</v>
      </c>
      <c r="AE76">
        <f>'IDT-1'!B76</f>
        <v>0</v>
      </c>
      <c r="AF76" s="26"/>
      <c r="AG76">
        <f t="shared" si="5"/>
        <v>1576.5775150385705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-23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-0.30633951240552487</v>
      </c>
      <c r="M77">
        <f>EDWPCL!S77</f>
        <v>0</v>
      </c>
      <c r="N77">
        <f>'MSW BWN'!S77</f>
        <v>7.8836936</v>
      </c>
      <c r="O77">
        <f>BRPL_ISGS_exbus!BB77</f>
        <v>1132.6331393128312</v>
      </c>
      <c r="P77" s="77">
        <v>118.14678733031673</v>
      </c>
      <c r="Q77" s="77">
        <v>29.742623999999999</v>
      </c>
      <c r="R77" s="80">
        <v>0</v>
      </c>
      <c r="S77" s="80">
        <v>0</v>
      </c>
      <c r="T77" s="78">
        <f>SUMPRODUCT(LTA!F77:AJ77,LTA!F$101:AJ$101,LTA!F$103:AJ$103)</f>
        <v>10.41</v>
      </c>
      <c r="U77" s="78">
        <f>SUMPRODUCT(LTA!F77:AJ77,LTA!F$102:AJ$102,LTA!F$103:AJ$103)</f>
        <v>125.86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11.34</v>
      </c>
      <c r="Z77" s="75">
        <f>IEX!N77</f>
        <v>0</v>
      </c>
      <c r="AA77" s="117">
        <f>STOA!H77</f>
        <v>195.38000000000005</v>
      </c>
      <c r="AB77" s="117">
        <f>-STOA!N77</f>
        <v>0</v>
      </c>
      <c r="AC77">
        <f t="shared" si="3"/>
        <v>14.786631626205288</v>
      </c>
      <c r="AD77">
        <f t="shared" si="4"/>
        <v>1568.1371531045372</v>
      </c>
      <c r="AE77">
        <f>'IDT-1'!B77</f>
        <v>0</v>
      </c>
      <c r="AF77" s="26"/>
      <c r="AG77">
        <f t="shared" si="5"/>
        <v>1568.1371531045372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-48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-0.30633951240552487</v>
      </c>
      <c r="M78">
        <f>EDWPCL!S78</f>
        <v>0</v>
      </c>
      <c r="N78">
        <f>'MSW BWN'!S78</f>
        <v>7.6094199999999992</v>
      </c>
      <c r="O78">
        <f>BRPL_ISGS_exbus!BB78</f>
        <v>1161.880843251809</v>
      </c>
      <c r="P78" s="77">
        <v>118.14678733031673</v>
      </c>
      <c r="Q78" s="77">
        <v>29.742623999999999</v>
      </c>
      <c r="R78" s="80">
        <v>0</v>
      </c>
      <c r="S78" s="80">
        <v>0</v>
      </c>
      <c r="T78" s="78">
        <f>SUMPRODUCT(LTA!F78:AJ78,LTA!F$101:AJ$101,LTA!F$103:AJ$103)</f>
        <v>4.59</v>
      </c>
      <c r="U78" s="78">
        <f>SUMPRODUCT(LTA!F78:AJ78,LTA!F$102:AJ$102,LTA!F$103:AJ$103)</f>
        <v>126.3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7.37</v>
      </c>
      <c r="Z78" s="75">
        <f>IEX!N78</f>
        <v>0</v>
      </c>
      <c r="AA78" s="117">
        <f>STOA!H78</f>
        <v>234.62000000000006</v>
      </c>
      <c r="AB78" s="117">
        <f>-STOA!N78</f>
        <v>0</v>
      </c>
      <c r="AC78">
        <f t="shared" si="3"/>
        <v>15.446679853543419</v>
      </c>
      <c r="AD78">
        <f t="shared" si="4"/>
        <v>1610.3405352161767</v>
      </c>
      <c r="AE78">
        <f>'IDT-1'!B78</f>
        <v>0</v>
      </c>
      <c r="AF78" s="26"/>
      <c r="AG78">
        <f t="shared" si="5"/>
        <v>1610.3405352161767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-64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-0.30633951240552487</v>
      </c>
      <c r="M79">
        <f>EDWPCL!S79</f>
        <v>0</v>
      </c>
      <c r="N79">
        <f>'MSW BWN'!S79</f>
        <v>7.6177819999999983</v>
      </c>
      <c r="O79">
        <f>BRPL_ISGS_exbus!BB79</f>
        <v>1175.0302727138089</v>
      </c>
      <c r="P79" s="77">
        <v>118.14678733031673</v>
      </c>
      <c r="Q79" s="77">
        <v>29.742623999999999</v>
      </c>
      <c r="R79" s="80">
        <v>0</v>
      </c>
      <c r="S79" s="80">
        <v>0</v>
      </c>
      <c r="T79" s="78">
        <f>SUMPRODUCT(LTA!F79:AJ79,LTA!F$101:AJ$101,LTA!F$103:AJ$103)</f>
        <v>0.78</v>
      </c>
      <c r="U79" s="78">
        <f>SUMPRODUCT(LTA!F79:AJ79,LTA!F$102:AJ$102,LTA!F$103:AJ$103)</f>
        <v>126.08000000000001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331.01000000000005</v>
      </c>
      <c r="AB79" s="117">
        <f>-STOA!N79</f>
        <v>0</v>
      </c>
      <c r="AC79">
        <f t="shared" si="3"/>
        <v>16.931849344962689</v>
      </c>
      <c r="AD79">
        <f t="shared" si="4"/>
        <v>1637.0031571867573</v>
      </c>
      <c r="AE79">
        <f>'IDT-1'!B79</f>
        <v>0</v>
      </c>
      <c r="AF79" s="26"/>
      <c r="AG79">
        <f t="shared" si="5"/>
        <v>1637.0031571867573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-134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-0.30633951240552487</v>
      </c>
      <c r="M80">
        <f>EDWPCL!S80</f>
        <v>0</v>
      </c>
      <c r="N80">
        <f>'MSW BWN'!S80</f>
        <v>7.4739555999999991</v>
      </c>
      <c r="O80">
        <f>BRPL_ISGS_exbus!BB80</f>
        <v>1182.062372868209</v>
      </c>
      <c r="P80" s="77">
        <v>118.14678733031673</v>
      </c>
      <c r="Q80" s="77">
        <v>29.742623999999999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125.95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330.66</v>
      </c>
      <c r="AB80" s="117">
        <f>-STOA!N80</f>
        <v>0</v>
      </c>
      <c r="AC80">
        <f t="shared" si="3"/>
        <v>16.981378154001412</v>
      </c>
      <c r="AD80">
        <f t="shared" si="4"/>
        <v>1642.5819021321188</v>
      </c>
      <c r="AE80">
        <f>'IDT-1'!B80</f>
        <v>0</v>
      </c>
      <c r="AF80" s="26"/>
      <c r="AG80">
        <f t="shared" si="5"/>
        <v>1642.5819021321188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-134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-0.30633951240552487</v>
      </c>
      <c r="M81">
        <f>EDWPCL!S81</f>
        <v>0</v>
      </c>
      <c r="N81">
        <f>'MSW BWN'!S81</f>
        <v>7.5943683999999996</v>
      </c>
      <c r="O81">
        <f>BRPL_ISGS_exbus!BB81</f>
        <v>1185.6688968717287</v>
      </c>
      <c r="P81" s="77">
        <v>118.14678733031673</v>
      </c>
      <c r="Q81" s="77">
        <v>29.742623999999999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122.01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330.66</v>
      </c>
      <c r="AB81" s="117">
        <f>-STOA!N81</f>
        <v>0</v>
      </c>
      <c r="AC81">
        <f t="shared" si="3"/>
        <v>16.704281244684331</v>
      </c>
      <c r="AD81">
        <f t="shared" si="4"/>
        <v>1673.6459358449556</v>
      </c>
      <c r="AE81">
        <f>'IDT-1'!B81</f>
        <v>0</v>
      </c>
      <c r="AF81" s="26"/>
      <c r="AG81">
        <f t="shared" si="5"/>
        <v>1673.6459358449556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-103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-0.30633951240552487</v>
      </c>
      <c r="M82">
        <f>EDWPCL!S82</f>
        <v>0</v>
      </c>
      <c r="N82">
        <f>'MSW BWN'!S82</f>
        <v>7.3936803999999992</v>
      </c>
      <c r="O82">
        <f>BRPL_ISGS_exbus!BB82</f>
        <v>1186.1370643538087</v>
      </c>
      <c r="P82" s="77">
        <v>118.14678733031673</v>
      </c>
      <c r="Q82" s="77">
        <v>29.742623999999999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121.45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0.1</v>
      </c>
      <c r="Z82" s="75">
        <f>IEX!N82</f>
        <v>0</v>
      </c>
      <c r="AA82" s="117">
        <f>STOA!H82</f>
        <v>330.66</v>
      </c>
      <c r="AB82" s="117">
        <f>-STOA!N82</f>
        <v>0</v>
      </c>
      <c r="AC82">
        <f t="shared" si="3"/>
        <v>16.507268258638337</v>
      </c>
      <c r="AD82">
        <f t="shared" si="4"/>
        <v>1695.6504283130816</v>
      </c>
      <c r="AE82">
        <f>'IDT-1'!B82</f>
        <v>0</v>
      </c>
      <c r="AF82" s="26"/>
      <c r="AG82">
        <f t="shared" si="5"/>
        <v>1695.6504283130816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-81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-0.30633951240552487</v>
      </c>
      <c r="M83">
        <f>EDWPCL!S83</f>
        <v>0</v>
      </c>
      <c r="N83">
        <f>'MSW BWN'!S83</f>
        <v>7.642868</v>
      </c>
      <c r="O83">
        <f>BRPL_ISGS_exbus!BB83</f>
        <v>1186.7020939917286</v>
      </c>
      <c r="P83" s="77">
        <v>118.14678733031673</v>
      </c>
      <c r="Q83" s="77">
        <v>29.742623999999999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120.94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6.22</v>
      </c>
      <c r="Z83" s="75">
        <f>IEX!N83</f>
        <v>0</v>
      </c>
      <c r="AA83" s="117">
        <f>STOA!H83</f>
        <v>330.66</v>
      </c>
      <c r="AB83" s="117">
        <f>-STOA!N83</f>
        <v>0</v>
      </c>
      <c r="AC83">
        <f t="shared" si="3"/>
        <v>17.132001531752532</v>
      </c>
      <c r="AD83">
        <f t="shared" si="4"/>
        <v>1637.4499122778873</v>
      </c>
      <c r="AE83">
        <f>'IDT-1'!B83</f>
        <v>0</v>
      </c>
      <c r="AF83" s="26"/>
      <c r="AG83">
        <f t="shared" si="5"/>
        <v>1637.4499122778873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-145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-0.30633951240552487</v>
      </c>
      <c r="M84">
        <f>EDWPCL!S84</f>
        <v>0</v>
      </c>
      <c r="N84">
        <f>'MSW BWN'!S84</f>
        <v>7.6495575999999996</v>
      </c>
      <c r="O84">
        <f>BRPL_ISGS_exbus!BB84</f>
        <v>1186.7020939917286</v>
      </c>
      <c r="P84" s="77">
        <v>118.14678733031673</v>
      </c>
      <c r="Q84" s="77">
        <v>29.742623999999999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120.69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7.41</v>
      </c>
      <c r="Z84" s="75">
        <f>IEX!N84</f>
        <v>0</v>
      </c>
      <c r="AA84" s="117">
        <f>STOA!H84</f>
        <v>330.66</v>
      </c>
      <c r="AB84" s="117">
        <f>-STOA!N84</f>
        <v>0</v>
      </c>
      <c r="AC84">
        <f t="shared" si="3"/>
        <v>16.447838453501298</v>
      </c>
      <c r="AD84">
        <f t="shared" si="4"/>
        <v>1717.0807649561386</v>
      </c>
      <c r="AE84">
        <f>'IDT-1'!B84</f>
        <v>0</v>
      </c>
      <c r="AF84" s="26"/>
      <c r="AG84">
        <f t="shared" si="5"/>
        <v>1717.0807649561386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-67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-0.30633951240552487</v>
      </c>
      <c r="M85">
        <f>EDWPCL!S85</f>
        <v>0</v>
      </c>
      <c r="N85">
        <f>'MSW BWN'!S85</f>
        <v>7.8502455999999992</v>
      </c>
      <c r="O85">
        <f>BRPL_ISGS_exbus!BB85</f>
        <v>1171.0286987013285</v>
      </c>
      <c r="P85" s="77">
        <v>118.14678733031673</v>
      </c>
      <c r="Q85" s="77">
        <v>29.742623999999999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120.56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10.33</v>
      </c>
      <c r="Z85" s="75">
        <f>IEX!N85</f>
        <v>0</v>
      </c>
      <c r="AA85" s="117">
        <f>STOA!H85</f>
        <v>330.66</v>
      </c>
      <c r="AB85" s="117">
        <f>-STOA!N85</f>
        <v>0</v>
      </c>
      <c r="AC85">
        <f t="shared" si="3"/>
        <v>16.220814971557239</v>
      </c>
      <c r="AD85">
        <f t="shared" si="4"/>
        <v>1717.6250811476825</v>
      </c>
      <c r="AE85">
        <f>'IDT-1'!B85</f>
        <v>0</v>
      </c>
      <c r="AF85" s="26"/>
      <c r="AG85">
        <f t="shared" si="5"/>
        <v>1717.6250811476825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-54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-0.30633951240552487</v>
      </c>
      <c r="M86">
        <f>EDWPCL!S86</f>
        <v>0</v>
      </c>
      <c r="N86">
        <f>'MSW BWN'!S86</f>
        <v>7.642868</v>
      </c>
      <c r="O86">
        <f>BRPL_ISGS_exbus!BB86</f>
        <v>1158.9255742653286</v>
      </c>
      <c r="P86" s="77">
        <v>118.14678733031673</v>
      </c>
      <c r="Q86" s="77">
        <v>29.742623999999999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99.07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18.170000000000002</v>
      </c>
      <c r="Z86" s="75">
        <f>IEX!N86</f>
        <v>0</v>
      </c>
      <c r="AA86" s="117">
        <f>STOA!H86</f>
        <v>330.66</v>
      </c>
      <c r="AB86" s="117">
        <f>-STOA!N86</f>
        <v>0</v>
      </c>
      <c r="AC86">
        <f t="shared" si="3"/>
        <v>15.991688171073854</v>
      </c>
      <c r="AD86">
        <f t="shared" si="4"/>
        <v>1697.8437059121661</v>
      </c>
      <c r="AE86">
        <f>'IDT-1'!B86</f>
        <v>0</v>
      </c>
      <c r="AF86" s="26"/>
      <c r="AG86">
        <f t="shared" si="5"/>
        <v>1697.8437059121661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-51</v>
      </c>
      <c r="AM86" s="75">
        <f>RTM_PXI!H86</f>
        <v>0</v>
      </c>
      <c r="AN86" s="75">
        <f>RTM_PXI!N86</f>
        <v>0</v>
      </c>
      <c r="AO86" s="192">
        <f>GDAM_IEX!H86</f>
        <v>2.95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-0.30633951240552487</v>
      </c>
      <c r="M87">
        <f>EDWPCL!S87</f>
        <v>0</v>
      </c>
      <c r="N87">
        <f>'MSW BWN'!S87</f>
        <v>7.5860063999999987</v>
      </c>
      <c r="O87">
        <f>BRPL_ISGS_exbus!BB87</f>
        <v>1128.4456325435513</v>
      </c>
      <c r="P87" s="77">
        <v>118.14678733031673</v>
      </c>
      <c r="Q87" s="77">
        <v>29.742623999999999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99.17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592.86</v>
      </c>
      <c r="AB87" s="117">
        <f>-STOA!N87</f>
        <v>0</v>
      </c>
      <c r="AC87">
        <f t="shared" si="3"/>
        <v>19.035017389816385</v>
      </c>
      <c r="AD87">
        <f t="shared" si="4"/>
        <v>1771.4435733716464</v>
      </c>
      <c r="AE87">
        <f>'IDT-1'!B87</f>
        <v>0</v>
      </c>
      <c r="AF87" s="26"/>
      <c r="AG87">
        <f t="shared" si="5"/>
        <v>1771.4435733716464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-185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-0.30633951240552487</v>
      </c>
      <c r="M88">
        <f>EDWPCL!S88</f>
        <v>0</v>
      </c>
      <c r="N88">
        <f>'MSW BWN'!S88</f>
        <v>7.5542308</v>
      </c>
      <c r="O88">
        <f>BRPL_ISGS_exbus!BB88</f>
        <v>1128.4456325435513</v>
      </c>
      <c r="P88" s="77">
        <v>118.14678733031673</v>
      </c>
      <c r="Q88" s="77">
        <v>29.742623999999999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99.179999999999993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592.86</v>
      </c>
      <c r="AB88" s="117">
        <f>-STOA!N88</f>
        <v>0</v>
      </c>
      <c r="AC88">
        <f t="shared" si="3"/>
        <v>18.715213173737354</v>
      </c>
      <c r="AD88">
        <f t="shared" si="4"/>
        <v>1807.7416019877253</v>
      </c>
      <c r="AE88">
        <f>'IDT-1'!B88</f>
        <v>0</v>
      </c>
      <c r="AF88" s="26"/>
      <c r="AG88">
        <f t="shared" si="5"/>
        <v>1807.7416019877253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-149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-0.30633951240552487</v>
      </c>
      <c r="M89">
        <f>EDWPCL!S89</f>
        <v>0</v>
      </c>
      <c r="N89">
        <f>'MSW BWN'!S89</f>
        <v>7.7147812</v>
      </c>
      <c r="O89">
        <f>BRPL_ISGS_exbus!BB89</f>
        <v>1126.2683117195513</v>
      </c>
      <c r="P89" s="77">
        <v>118.14678733031673</v>
      </c>
      <c r="Q89" s="77">
        <v>29.742623999999999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99.149999999999991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15.49</v>
      </c>
      <c r="Z89" s="75">
        <f>IEX!N89</f>
        <v>0</v>
      </c>
      <c r="AA89" s="117">
        <f>STOA!H89</f>
        <v>592.86</v>
      </c>
      <c r="AB89" s="117">
        <f>-STOA!N89</f>
        <v>0</v>
      </c>
      <c r="AC89">
        <f t="shared" si="3"/>
        <v>18.82248482887298</v>
      </c>
      <c r="AD89">
        <f t="shared" si="4"/>
        <v>1831.8775599085898</v>
      </c>
      <c r="AE89">
        <f>'IDT-1'!B89</f>
        <v>0</v>
      </c>
      <c r="AF89" s="26"/>
      <c r="AG89">
        <f t="shared" si="5"/>
        <v>1831.8775599085898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-143</v>
      </c>
      <c r="AM89" s="75">
        <f>RTM_PXI!H89</f>
        <v>0</v>
      </c>
      <c r="AN89" s="75">
        <f>RTM_PXI!N89</f>
        <v>0</v>
      </c>
      <c r="AO89" s="192">
        <f>GDAM_IEX!H89</f>
        <v>4.8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-0.30633951240552487</v>
      </c>
      <c r="M90">
        <f>EDWPCL!S90</f>
        <v>0</v>
      </c>
      <c r="N90">
        <f>'MSW BWN'!S90</f>
        <v>7.3217671999999991</v>
      </c>
      <c r="O90">
        <f>BRPL_ISGS_exbus!BB90</f>
        <v>1126.2683117195513</v>
      </c>
      <c r="P90" s="77">
        <v>118.14678733031673</v>
      </c>
      <c r="Q90" s="77">
        <v>29.742623999999999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100.16000000000001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26.64</v>
      </c>
      <c r="Z90" s="75">
        <f>IEX!N90</f>
        <v>0</v>
      </c>
      <c r="AA90" s="117">
        <f>STOA!H90</f>
        <v>592.86</v>
      </c>
      <c r="AB90" s="117">
        <f>-STOA!N90</f>
        <v>0</v>
      </c>
      <c r="AC90">
        <f t="shared" si="3"/>
        <v>18.105550573631014</v>
      </c>
      <c r="AD90">
        <f t="shared" si="4"/>
        <v>1935.941480163832</v>
      </c>
      <c r="AE90">
        <f>'IDT-1'!B90</f>
        <v>0</v>
      </c>
      <c r="AF90" s="26"/>
      <c r="AG90">
        <f t="shared" si="5"/>
        <v>1935.941480163832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-51</v>
      </c>
      <c r="AM90" s="75">
        <f>RTM_PXI!H90</f>
        <v>0</v>
      </c>
      <c r="AN90" s="75">
        <f>RTM_PXI!N90</f>
        <v>0</v>
      </c>
      <c r="AO90" s="192">
        <f>GDAM_IEX!H90</f>
        <v>4.38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-0.30633951240552487</v>
      </c>
      <c r="M91">
        <f>EDWPCL!S91</f>
        <v>0</v>
      </c>
      <c r="N91">
        <f>'MSW BWN'!S91</f>
        <v>7.3451807999999996</v>
      </c>
      <c r="O91">
        <f>BRPL_ISGS_exbus!BB91</f>
        <v>1166.3791162461289</v>
      </c>
      <c r="P91" s="77">
        <v>118.14678733031673</v>
      </c>
      <c r="Q91" s="77">
        <v>29.742623999999999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101.28999999999999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29.31</v>
      </c>
      <c r="Z91" s="75">
        <f>IEX!N91</f>
        <v>0</v>
      </c>
      <c r="AA91" s="117">
        <f>STOA!H91</f>
        <v>585.12</v>
      </c>
      <c r="AB91" s="117">
        <f>-STOA!N91</f>
        <v>0</v>
      </c>
      <c r="AC91">
        <f t="shared" si="3"/>
        <v>18.444465820667087</v>
      </c>
      <c r="AD91">
        <f t="shared" si="4"/>
        <v>1972.1067830433731</v>
      </c>
      <c r="AE91">
        <f>'IDT-1'!B91</f>
        <v>0</v>
      </c>
      <c r="AF91" s="26"/>
      <c r="AG91">
        <f t="shared" si="5"/>
        <v>1972.1067830433731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-52</v>
      </c>
      <c r="AM91" s="75">
        <f>RTM_PXI!H91</f>
        <v>0</v>
      </c>
      <c r="AN91" s="75">
        <f>RTM_PXI!N91</f>
        <v>0</v>
      </c>
      <c r="AO91" s="192">
        <f>GDAM_IEX!H91</f>
        <v>5.69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-0.30633951240552487</v>
      </c>
      <c r="M92">
        <f>EDWPCL!S92</f>
        <v>0</v>
      </c>
      <c r="N92">
        <f>'MSW BWN'!S92</f>
        <v>7.8268319999999987</v>
      </c>
      <c r="O92">
        <f>BRPL_ISGS_exbus!BB92</f>
        <v>1166.3791162461289</v>
      </c>
      <c r="P92" s="77">
        <v>118.14678733031673</v>
      </c>
      <c r="Q92" s="77">
        <v>29.742623999999999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111.75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34</v>
      </c>
      <c r="Z92" s="75">
        <f>IEX!N92</f>
        <v>0</v>
      </c>
      <c r="AA92" s="117">
        <f>STOA!H92</f>
        <v>544.49</v>
      </c>
      <c r="AB92" s="117">
        <f>-STOA!N92</f>
        <v>0</v>
      </c>
      <c r="AC92">
        <f t="shared" si="3"/>
        <v>18.277837116360264</v>
      </c>
      <c r="AD92">
        <f t="shared" si="4"/>
        <v>1941.28506294768</v>
      </c>
      <c r="AE92">
        <f>'IDT-1'!B92</f>
        <v>0</v>
      </c>
      <c r="AF92" s="26"/>
      <c r="AG92">
        <f t="shared" si="5"/>
        <v>1941.28506294768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-58</v>
      </c>
      <c r="AM92" s="75">
        <f>RTM_PXI!H92</f>
        <v>0</v>
      </c>
      <c r="AN92" s="75">
        <f>RTM_PXI!N92</f>
        <v>0</v>
      </c>
      <c r="AO92" s="192">
        <f>GDAM_IEX!H92</f>
        <v>5.7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-0.30633951240552487</v>
      </c>
      <c r="M93">
        <f>EDWPCL!S93</f>
        <v>0</v>
      </c>
      <c r="N93">
        <f>'MSW BWN'!S93</f>
        <v>7.4488695999999992</v>
      </c>
      <c r="O93">
        <f>BRPL_ISGS_exbus!BB93</f>
        <v>1168.800672070289</v>
      </c>
      <c r="P93" s="77">
        <v>118.14678733031673</v>
      </c>
      <c r="Q93" s="77">
        <v>29.742623999999999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115.27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36.299999999999997</v>
      </c>
      <c r="Z93" s="75">
        <f>IEX!N93</f>
        <v>0</v>
      </c>
      <c r="AA93" s="117">
        <f>STOA!H93</f>
        <v>544.49</v>
      </c>
      <c r="AB93" s="117">
        <f>-STOA!N93</f>
        <v>0</v>
      </c>
      <c r="AC93">
        <f t="shared" si="3"/>
        <v>18.250345335748722</v>
      </c>
      <c r="AD93">
        <f t="shared" si="4"/>
        <v>1960.2861481524515</v>
      </c>
      <c r="AE93">
        <f>'IDT-1'!B93</f>
        <v>0</v>
      </c>
      <c r="AF93" s="26"/>
      <c r="AG93">
        <f t="shared" si="5"/>
        <v>1960.2861481524515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-47</v>
      </c>
      <c r="AM93" s="75">
        <f>RTM_PXI!H93</f>
        <v>0</v>
      </c>
      <c r="AN93" s="75">
        <f>RTM_PXI!N93</f>
        <v>0</v>
      </c>
      <c r="AO93" s="192">
        <f>GDAM_IEX!H93</f>
        <v>5.81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-0.30633951240552487</v>
      </c>
      <c r="M94">
        <f>EDWPCL!S94</f>
        <v>0</v>
      </c>
      <c r="N94">
        <f>'MSW BWN'!S94</f>
        <v>7.3368187999999988</v>
      </c>
      <c r="O94">
        <f>BRPL_ISGS_exbus!BB94</f>
        <v>1170.415042570289</v>
      </c>
      <c r="P94" s="77">
        <v>118.14678733031673</v>
      </c>
      <c r="Q94" s="77">
        <v>29.742623999999999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115.62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34.630000000000003</v>
      </c>
      <c r="Z94" s="75">
        <f>IEX!N94</f>
        <v>0</v>
      </c>
      <c r="AA94" s="117">
        <f>STOA!H94</f>
        <v>544.49</v>
      </c>
      <c r="AB94" s="117">
        <f>-STOA!N94</f>
        <v>0</v>
      </c>
      <c r="AC94">
        <f t="shared" si="3"/>
        <v>18.678529997696295</v>
      </c>
      <c r="AD94">
        <f t="shared" si="4"/>
        <v>1910.0802831905037</v>
      </c>
      <c r="AE94">
        <f>'IDT-1'!B94</f>
        <v>0</v>
      </c>
      <c r="AF94" s="26"/>
      <c r="AG94">
        <f t="shared" si="5"/>
        <v>1910.0802831905037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-96</v>
      </c>
      <c r="AM94" s="75">
        <f>RTM_PXI!H94</f>
        <v>0</v>
      </c>
      <c r="AN94" s="75">
        <f>RTM_PXI!N94</f>
        <v>0</v>
      </c>
      <c r="AO94" s="192">
        <f>GDAM_IEX!H94</f>
        <v>4.8499999999999996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-0.30633951240552487</v>
      </c>
      <c r="M95">
        <f>EDWPCL!S95</f>
        <v>0</v>
      </c>
      <c r="N95">
        <f>'MSW BWN'!S95</f>
        <v>7.4170939999999987</v>
      </c>
      <c r="O95">
        <f>BRPL_ISGS_exbus!BB95</f>
        <v>1118.3391177006895</v>
      </c>
      <c r="P95" s="77">
        <v>118.14678733031673</v>
      </c>
      <c r="Q95" s="77">
        <v>29.742623999999999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115.7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26.25</v>
      </c>
      <c r="Z95" s="75">
        <f>IEX!N95</f>
        <v>0</v>
      </c>
      <c r="AA95" s="117">
        <f>STOA!H95</f>
        <v>742.83</v>
      </c>
      <c r="AB95" s="117">
        <f>-STOA!N95</f>
        <v>0</v>
      </c>
      <c r="AC95">
        <f t="shared" si="3"/>
        <v>19.537941052193808</v>
      </c>
      <c r="AD95">
        <f t="shared" si="4"/>
        <v>2089.2452224664071</v>
      </c>
      <c r="AE95">
        <f>'IDT-1'!B95</f>
        <v>0</v>
      </c>
      <c r="AF95" s="26"/>
      <c r="AG95">
        <f t="shared" si="5"/>
        <v>2089.2452224664071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-55</v>
      </c>
      <c r="AM95" s="75">
        <f>RTM_PXI!H95</f>
        <v>0</v>
      </c>
      <c r="AN95" s="75">
        <f>RTM_PXI!N95</f>
        <v>0</v>
      </c>
      <c r="AO95" s="192">
        <f>GDAM_IEX!H95</f>
        <v>5.83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-0.30633951240552487</v>
      </c>
      <c r="M96">
        <f>EDWPCL!S96</f>
        <v>0</v>
      </c>
      <c r="N96">
        <f>'MSW BWN'!S96</f>
        <v>7.2331300000000001</v>
      </c>
      <c r="O96">
        <f>BRPL_ISGS_exbus!BB96</f>
        <v>1109.7719308312494</v>
      </c>
      <c r="P96" s="77">
        <v>118.14678733031673</v>
      </c>
      <c r="Q96" s="77">
        <v>29.742623999999999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115.86999999999999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28.25</v>
      </c>
      <c r="Z96" s="75">
        <f>IEX!N96</f>
        <v>0</v>
      </c>
      <c r="AA96" s="117">
        <f>STOA!H96</f>
        <v>704.13000000000011</v>
      </c>
      <c r="AB96" s="117">
        <f>-STOA!N96</f>
        <v>0</v>
      </c>
      <c r="AC96">
        <f t="shared" si="3"/>
        <v>19.148609052064934</v>
      </c>
      <c r="AD96">
        <f t="shared" si="4"/>
        <v>2043.383403597096</v>
      </c>
      <c r="AE96">
        <f>'IDT-1'!B96</f>
        <v>0</v>
      </c>
      <c r="AF96" s="26"/>
      <c r="AG96">
        <f t="shared" si="5"/>
        <v>2043.383403597096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-56</v>
      </c>
      <c r="AM96" s="75">
        <f>RTM_PXI!H96</f>
        <v>0</v>
      </c>
      <c r="AN96" s="75">
        <f>RTM_PXI!N96</f>
        <v>0</v>
      </c>
      <c r="AO96" s="192">
        <f>GDAM_IEX!H96</f>
        <v>5.86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-0.30633951240552487</v>
      </c>
      <c r="M97">
        <f>EDWPCL!S97</f>
        <v>0</v>
      </c>
      <c r="N97">
        <f>'MSW BWN'!S97</f>
        <v>7.0073559999999997</v>
      </c>
      <c r="O97">
        <f>BRPL_ISGS_exbus!BB97</f>
        <v>1104.0926837495288</v>
      </c>
      <c r="P97" s="77">
        <v>118.14678733031673</v>
      </c>
      <c r="Q97" s="77">
        <v>29.742623999999999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116.72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28</v>
      </c>
      <c r="Z97" s="75">
        <f>IEX!N97</f>
        <v>0</v>
      </c>
      <c r="AA97" s="117">
        <f>STOA!H97</f>
        <v>744.7700000000001</v>
      </c>
      <c r="AB97" s="117">
        <f>-STOA!N97</f>
        <v>0</v>
      </c>
      <c r="AC97">
        <f t="shared" si="3"/>
        <v>19.335967081235058</v>
      </c>
      <c r="AD97">
        <f t="shared" si="4"/>
        <v>2092.6110244862052</v>
      </c>
      <c r="AE97">
        <f>'IDT-1'!B97</f>
        <v>0</v>
      </c>
      <c r="AF97" s="26"/>
      <c r="AG97">
        <f t="shared" si="5"/>
        <v>2092.6110244862052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-42</v>
      </c>
      <c r="AM97" s="75">
        <f>RTM_PXI!H97</f>
        <v>0</v>
      </c>
      <c r="AN97" s="75">
        <f>RTM_PXI!N97</f>
        <v>0</v>
      </c>
      <c r="AO97" s="192">
        <f>GDAM_IEX!H97</f>
        <v>5.94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-0.30633951240552487</v>
      </c>
      <c r="M98">
        <f>EDWPCL!S98</f>
        <v>0</v>
      </c>
      <c r="N98">
        <f>'MSW BWN'!S98</f>
        <v>7.0725795999999992</v>
      </c>
      <c r="O98">
        <f>BRPL_ISGS_exbus!BB98</f>
        <v>1091.5048734018715</v>
      </c>
      <c r="P98" s="77">
        <v>118.14678733031673</v>
      </c>
      <c r="Q98" s="77">
        <v>29.742623999999999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117.47999999999999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28.02</v>
      </c>
      <c r="Z98" s="75">
        <f>IEX!N98</f>
        <v>0</v>
      </c>
      <c r="AA98" s="117">
        <f>STOA!H98</f>
        <v>744.7700000000001</v>
      </c>
      <c r="AB98" s="117">
        <f>-STOA!N98</f>
        <v>0</v>
      </c>
      <c r="AC98">
        <f t="shared" si="3"/>
        <v>19.215316062811279</v>
      </c>
      <c r="AD98">
        <f t="shared" si="4"/>
        <v>2083.0390887569711</v>
      </c>
      <c r="AE98">
        <f>'IDT-1'!B98</f>
        <v>0</v>
      </c>
      <c r="AF98" s="26"/>
      <c r="AG98">
        <f t="shared" si="5"/>
        <v>2083.0390887569711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-40</v>
      </c>
      <c r="AM98" s="75">
        <f>RTM_PXI!H98</f>
        <v>0</v>
      </c>
      <c r="AN98" s="75">
        <f>RTM_PXI!N98</f>
        <v>0</v>
      </c>
      <c r="AO98" s="192">
        <f>GDAM_IEX!H98</f>
        <v>5.99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-7.3521482977326061E-3</v>
      </c>
      <c r="M99">
        <f t="shared" si="6"/>
        <v>0</v>
      </c>
      <c r="N99">
        <f t="shared" si="6"/>
        <v>0.18269924749999997</v>
      </c>
      <c r="O99">
        <f t="shared" si="6"/>
        <v>25.176175393168801</v>
      </c>
      <c r="P99" s="77">
        <f t="shared" si="6"/>
        <v>2.835522895927602</v>
      </c>
      <c r="Q99" s="77">
        <f t="shared" si="6"/>
        <v>0.71382297599999955</v>
      </c>
      <c r="R99" s="80">
        <f t="shared" si="6"/>
        <v>0.42481672979798007</v>
      </c>
      <c r="S99" s="80">
        <f t="shared" si="6"/>
        <v>0</v>
      </c>
      <c r="T99" s="78">
        <f t="shared" si="6"/>
        <v>2.6707499999999995</v>
      </c>
      <c r="U99" s="78">
        <f t="shared" si="6"/>
        <v>2.7291825000000007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0.23390249999999999</v>
      </c>
      <c r="Z99" s="75">
        <f t="shared" si="6"/>
        <v>0</v>
      </c>
      <c r="AA99" s="117">
        <f t="shared" si="6"/>
        <v>6.9383125000000021</v>
      </c>
      <c r="AB99" s="117">
        <f t="shared" si="6"/>
        <v>0</v>
      </c>
      <c r="AC99">
        <f t="shared" si="6"/>
        <v>0.38887775482853082</v>
      </c>
      <c r="AD99">
        <f t="shared" si="6"/>
        <v>39.820761649268121</v>
      </c>
      <c r="AE99">
        <f t="shared" si="6"/>
        <v>0.1577645</v>
      </c>
      <c r="AG99">
        <f t="shared" si="6"/>
        <v>39.978526149268127</v>
      </c>
      <c r="AI99">
        <f t="shared" si="6"/>
        <v>0</v>
      </c>
      <c r="AJ99">
        <f t="shared" si="6"/>
        <v>0</v>
      </c>
      <c r="AK99">
        <f t="shared" si="6"/>
        <v>0.26641500000000001</v>
      </c>
      <c r="AL99">
        <f t="shared" si="6"/>
        <v>-1.9692499999999999</v>
      </c>
      <c r="AM99">
        <f t="shared" si="6"/>
        <v>0</v>
      </c>
      <c r="AN99">
        <f t="shared" si="6"/>
        <v>0</v>
      </c>
      <c r="AO99">
        <f t="shared" si="6"/>
        <v>1.975E-2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44681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4.3268559999999994</v>
      </c>
      <c r="O3">
        <f>BYPL_ISGS_exbus!BB3</f>
        <v>745.67916404853588</v>
      </c>
      <c r="P3" s="77">
        <v>68.327149321266972</v>
      </c>
      <c r="Q3" s="77">
        <v>17.200879999999998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126.6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25.41</v>
      </c>
      <c r="Z3" s="75">
        <f>IEX!O3</f>
        <v>0</v>
      </c>
      <c r="AA3" s="117">
        <f>STOA!I3</f>
        <v>238.69</v>
      </c>
      <c r="AB3" s="117">
        <f>-STOA!O3</f>
        <v>-20</v>
      </c>
      <c r="AC3">
        <f>SUMIF(B3:AB3,"&gt;0")*$AC$2-SUMIF(B3:AB3,"&lt;0")*($AC$2/(1-$AC$2))+SUMIF(AI3:AR3,"&gt;0")*$AC$2-SUMIF(AI3:AR3,"&lt;0")*($AC$2/(1-$AC$2))</f>
        <v>11.150861739377589</v>
      </c>
      <c r="AD3">
        <f>SUM(B3:AB3,AI3:AR3)-AC3</f>
        <v>1215.6322276304252</v>
      </c>
      <c r="AE3">
        <f>'IDT-1'!C3</f>
        <v>0</v>
      </c>
      <c r="AF3" s="26"/>
      <c r="AG3">
        <f>SUM(AD3:AF3)</f>
        <v>1215.6322276304252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20.64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4.2580239999999989</v>
      </c>
      <c r="O4">
        <f>BYPL_ISGS_exbus!BB4</f>
        <v>736.63061191453596</v>
      </c>
      <c r="P4" s="77">
        <v>68.327149321266972</v>
      </c>
      <c r="Q4" s="77">
        <v>17.200879999999998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126.68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20.84</v>
      </c>
      <c r="Z4" s="75">
        <f>IEX!O4</f>
        <v>0</v>
      </c>
      <c r="AA4" s="117">
        <f>STOA!I4</f>
        <v>239.01999999999998</v>
      </c>
      <c r="AB4" s="117">
        <f>-STOA!O4</f>
        <v>-20</v>
      </c>
      <c r="AC4">
        <f t="shared" ref="AC4:AC67" si="0">SUMIF(B4:AB4,"&gt;0")*$AC$2-SUMIF(B4:AB4,"&lt;0")*($AC$2/(1-$AC$2))+SUMIF(AI4:AR4,"&gt;0")*$AC$2-SUMIF(AI4:AR4,"&lt;0")*($AC$2/(1-$AC$2))</f>
        <v>11.009380758998395</v>
      </c>
      <c r="AD4">
        <f t="shared" ref="AD4:AD67" si="1">SUM(B4:AB4,AI4:AR4)-AC4</f>
        <v>1199.6963244768046</v>
      </c>
      <c r="AE4">
        <f>'IDT-1'!C4</f>
        <v>0</v>
      </c>
      <c r="AF4" s="26"/>
      <c r="AG4">
        <f t="shared" ref="AG4:AG67" si="2">SUM(AD4:AF4)</f>
        <v>1199.6963244768046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17.84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4.4606959999999996</v>
      </c>
      <c r="O5">
        <f>BYPL_ISGS_exbus!BB5</f>
        <v>736.63061191453596</v>
      </c>
      <c r="P5" s="77">
        <v>68.327149321266972</v>
      </c>
      <c r="Q5" s="77">
        <v>17.200879999999998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128.22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6.21</v>
      </c>
      <c r="Z5" s="75">
        <f>IEX!O5</f>
        <v>0</v>
      </c>
      <c r="AA5" s="117">
        <f>STOA!I5</f>
        <v>237.89</v>
      </c>
      <c r="AB5" s="117">
        <f>-STOA!O5</f>
        <v>-20</v>
      </c>
      <c r="AC5">
        <f t="shared" si="0"/>
        <v>10.782716272598392</v>
      </c>
      <c r="AD5">
        <f t="shared" si="1"/>
        <v>1174.1656609632043</v>
      </c>
      <c r="AE5">
        <f>'IDT-1'!C5</f>
        <v>0</v>
      </c>
      <c r="AF5" s="26"/>
      <c r="AG5">
        <f t="shared" si="2"/>
        <v>1174.1656609632043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6.1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4.364139999999999</v>
      </c>
      <c r="O6">
        <f>BYPL_ISGS_exbus!BB6</f>
        <v>730.88241538453588</v>
      </c>
      <c r="P6" s="77">
        <v>68.327149321266972</v>
      </c>
      <c r="Q6" s="77">
        <v>17.200879999999998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128.1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6.19</v>
      </c>
      <c r="Z6" s="75">
        <f>IEX!O6</f>
        <v>0</v>
      </c>
      <c r="AA6" s="117">
        <f>STOA!I6</f>
        <v>237.57999999999998</v>
      </c>
      <c r="AB6" s="117">
        <f>-STOA!O6</f>
        <v>-20</v>
      </c>
      <c r="AC6">
        <f t="shared" si="0"/>
        <v>10.726266450334391</v>
      </c>
      <c r="AD6">
        <f t="shared" si="1"/>
        <v>1167.8073582554684</v>
      </c>
      <c r="AE6">
        <f>'IDT-1'!C6</f>
        <v>0</v>
      </c>
      <c r="AF6" s="26"/>
      <c r="AG6">
        <f t="shared" si="2"/>
        <v>1167.8073582554684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5.98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4.2953079999999995</v>
      </c>
      <c r="O7">
        <f>BYPL_ISGS_exbus!BB7</f>
        <v>725.13421860053586</v>
      </c>
      <c r="P7" s="77">
        <v>68.327149321266972</v>
      </c>
      <c r="Q7" s="77">
        <v>17.200879999999998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128.44999999999999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238.23</v>
      </c>
      <c r="AB7" s="117">
        <f>-STOA!O7</f>
        <v>-20</v>
      </c>
      <c r="AC7">
        <f t="shared" si="0"/>
        <v>10.576780597035189</v>
      </c>
      <c r="AD7">
        <f t="shared" si="1"/>
        <v>1150.9698153247675</v>
      </c>
      <c r="AE7">
        <f>'IDT-1'!C7</f>
        <v>0</v>
      </c>
      <c r="AF7" s="26"/>
      <c r="AG7">
        <f t="shared" si="2"/>
        <v>1150.9698153247675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4.364139999999999</v>
      </c>
      <c r="O8">
        <f>BYPL_ISGS_exbus!BB8</f>
        <v>725.13421860053586</v>
      </c>
      <c r="P8" s="77">
        <v>68.327149321266972</v>
      </c>
      <c r="Q8" s="77">
        <v>17.200879999999998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128.07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238.49</v>
      </c>
      <c r="AB8" s="117">
        <f>-STOA!O8</f>
        <v>-20</v>
      </c>
      <c r="AC8">
        <f t="shared" si="0"/>
        <v>10.576330318635193</v>
      </c>
      <c r="AD8">
        <f t="shared" si="1"/>
        <v>1150.9190976031678</v>
      </c>
      <c r="AE8">
        <f>'IDT-1'!C8</f>
        <v>0</v>
      </c>
      <c r="AF8" s="26"/>
      <c r="AG8">
        <f t="shared" si="2"/>
        <v>1150.9190976031678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4.5333519999999989</v>
      </c>
      <c r="O9">
        <f>BYPL_ISGS_exbus!BB9</f>
        <v>725.13421860053586</v>
      </c>
      <c r="P9" s="77">
        <v>68.327149321266972</v>
      </c>
      <c r="Q9" s="77">
        <v>17.200879999999998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128.42000000000002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237.75</v>
      </c>
      <c r="AB9" s="117">
        <f>-STOA!O9</f>
        <v>-20</v>
      </c>
      <c r="AC9">
        <f t="shared" si="0"/>
        <v>11.37341886123277</v>
      </c>
      <c r="AD9">
        <f t="shared" si="1"/>
        <v>1059.9012210605702</v>
      </c>
      <c r="AE9">
        <f>'IDT-1'!C9</f>
        <v>0</v>
      </c>
      <c r="AF9" s="26"/>
      <c r="AG9">
        <f t="shared" si="2"/>
        <v>1059.9012210605702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-90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4.4692999999999987</v>
      </c>
      <c r="O10">
        <f>BYPL_ISGS_exbus!BB10</f>
        <v>725.13421860053586</v>
      </c>
      <c r="P10" s="77">
        <v>68.327149321266972</v>
      </c>
      <c r="Q10" s="77">
        <v>17.200879999999998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128.54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237.32</v>
      </c>
      <c r="AB10" s="117">
        <f>-STOA!O10</f>
        <v>-20</v>
      </c>
      <c r="AC10">
        <f t="shared" si="0"/>
        <v>11.103783377966908</v>
      </c>
      <c r="AD10">
        <f t="shared" si="1"/>
        <v>1089.7968045438358</v>
      </c>
      <c r="AE10">
        <f>'IDT-1'!C10</f>
        <v>0</v>
      </c>
      <c r="AF10" s="26"/>
      <c r="AG10">
        <f t="shared" si="2"/>
        <v>1089.7968045438358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-60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4.3689199999999992</v>
      </c>
      <c r="O11">
        <f>BYPL_ISGS_exbus!BB11</f>
        <v>726.36763726653589</v>
      </c>
      <c r="P11" s="77">
        <v>68.327149321266972</v>
      </c>
      <c r="Q11" s="77">
        <v>17.200879999999998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127.00999999999999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180.51999999999998</v>
      </c>
      <c r="AB11" s="117">
        <f>-STOA!O11</f>
        <v>-20</v>
      </c>
      <c r="AC11">
        <f t="shared" si="0"/>
        <v>10.067762466895989</v>
      </c>
      <c r="AD11">
        <f t="shared" si="1"/>
        <v>1093.6358641209067</v>
      </c>
      <c r="AE11">
        <f>'IDT-1'!C11</f>
        <v>0</v>
      </c>
      <c r="AF11" s="26"/>
      <c r="AG11">
        <f t="shared" si="2"/>
        <v>1093.6358641209067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4.4922439999999986</v>
      </c>
      <c r="O12">
        <f>BYPL_ISGS_exbus!BB12</f>
        <v>732.17946249564704</v>
      </c>
      <c r="P12" s="77">
        <v>68.327149321266972</v>
      </c>
      <c r="Q12" s="77">
        <v>17.200879999999998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127.09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180.82999999999998</v>
      </c>
      <c r="AB12" s="117">
        <f>-STOA!O12</f>
        <v>-20</v>
      </c>
      <c r="AC12">
        <f t="shared" si="0"/>
        <v>10.123423780112169</v>
      </c>
      <c r="AD12">
        <f t="shared" si="1"/>
        <v>1099.9053520368018</v>
      </c>
      <c r="AE12">
        <f>'IDT-1'!C12</f>
        <v>0</v>
      </c>
      <c r="AF12" s="26"/>
      <c r="AG12">
        <f t="shared" si="2"/>
        <v>1099.9053520368018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4.6251279999999992</v>
      </c>
      <c r="O13">
        <f>BYPL_ISGS_exbus!BB13</f>
        <v>732.17946249564704</v>
      </c>
      <c r="P13" s="77">
        <v>68.327149321266972</v>
      </c>
      <c r="Q13" s="77">
        <v>17.200879999999998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127.14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159.92000000000002</v>
      </c>
      <c r="AB13" s="117">
        <f>-STOA!O13</f>
        <v>-20</v>
      </c>
      <c r="AC13">
        <f t="shared" si="0"/>
        <v>10.118587709756074</v>
      </c>
      <c r="AD13">
        <f t="shared" si="1"/>
        <v>1059.1830721071578</v>
      </c>
      <c r="AE13">
        <f>'IDT-1'!C13</f>
        <v>0</v>
      </c>
      <c r="AF13" s="26"/>
      <c r="AG13">
        <f t="shared" si="2"/>
        <v>1059.1830721071578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4.3593599999999988</v>
      </c>
      <c r="O14">
        <f>BYPL_ISGS_exbus!BB14</f>
        <v>732.17946249564704</v>
      </c>
      <c r="P14" s="77">
        <v>68.327149321266972</v>
      </c>
      <c r="Q14" s="77">
        <v>17.200879999999998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127.33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-25</v>
      </c>
      <c r="AA14" s="117">
        <f>STOA!I14</f>
        <v>160.30000000000001</v>
      </c>
      <c r="AB14" s="117">
        <f>-STOA!O14</f>
        <v>-20</v>
      </c>
      <c r="AC14">
        <f t="shared" si="0"/>
        <v>10.298827501799982</v>
      </c>
      <c r="AD14">
        <f t="shared" si="1"/>
        <v>1039.3070643151141</v>
      </c>
      <c r="AE14">
        <f>'IDT-1'!C14</f>
        <v>0</v>
      </c>
      <c r="AF14" s="26"/>
      <c r="AG14">
        <f t="shared" si="2"/>
        <v>1039.3070643151141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4.3182519999999993</v>
      </c>
      <c r="O15">
        <f>BYPL_ISGS_exbus!BB15</f>
        <v>723.99281403564703</v>
      </c>
      <c r="P15" s="77">
        <v>68.327149321266972</v>
      </c>
      <c r="Q15" s="77">
        <v>17.200879999999998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127.43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21.86</v>
      </c>
      <c r="Z15" s="75">
        <f>IEX!O15</f>
        <v>0</v>
      </c>
      <c r="AA15" s="117">
        <f>STOA!I15</f>
        <v>39.090000000000003</v>
      </c>
      <c r="AB15" s="117">
        <f>-STOA!O15</f>
        <v>-20</v>
      </c>
      <c r="AC15">
        <f t="shared" si="0"/>
        <v>9.3038526945080751</v>
      </c>
      <c r="AD15">
        <f t="shared" si="1"/>
        <v>967.41428266240598</v>
      </c>
      <c r="AE15">
        <f>'IDT-1'!C15</f>
        <v>0</v>
      </c>
      <c r="AF15" s="26"/>
      <c r="AG15">
        <f t="shared" si="2"/>
        <v>967.41428266240598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-20</v>
      </c>
      <c r="AM15" s="75">
        <f>RTM_PXI!I15</f>
        <v>0</v>
      </c>
      <c r="AN15" s="75">
        <f>RTM_PXI!O15</f>
        <v>0</v>
      </c>
      <c r="AO15" s="192">
        <f>GDAM_IEX!I15</f>
        <v>14.59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4.4606959999999996</v>
      </c>
      <c r="O16">
        <f>BYPL_ISGS_exbus!BB16</f>
        <v>723.99281403564703</v>
      </c>
      <c r="P16" s="77">
        <v>68.327149321266972</v>
      </c>
      <c r="Q16" s="77">
        <v>17.200879999999998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127.32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38.590000000000003</v>
      </c>
      <c r="AB16" s="117">
        <f>-STOA!O16</f>
        <v>-20</v>
      </c>
      <c r="AC16">
        <f t="shared" si="0"/>
        <v>9.2897126649849113</v>
      </c>
      <c r="AD16">
        <f t="shared" si="1"/>
        <v>895.5108666919291</v>
      </c>
      <c r="AE16">
        <f>'IDT-1'!C16</f>
        <v>0</v>
      </c>
      <c r="AF16" s="26"/>
      <c r="AG16">
        <f t="shared" si="2"/>
        <v>895.5108666919291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-55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4.5562959999999988</v>
      </c>
      <c r="O17">
        <f>BYPL_ISGS_exbus!BB17</f>
        <v>722.73361665564698</v>
      </c>
      <c r="P17" s="77">
        <v>68.327149321266972</v>
      </c>
      <c r="Q17" s="77">
        <v>17.200879999999998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126.99000000000001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39.43</v>
      </c>
      <c r="AB17" s="117">
        <f>-STOA!O17</f>
        <v>-20</v>
      </c>
      <c r="AC17">
        <f t="shared" si="0"/>
        <v>8.9288359071530987</v>
      </c>
      <c r="AD17">
        <f t="shared" si="1"/>
        <v>935.21814606976068</v>
      </c>
      <c r="AE17">
        <f>'IDT-1'!C17</f>
        <v>0</v>
      </c>
      <c r="AF17" s="26"/>
      <c r="AG17">
        <f t="shared" si="2"/>
        <v>935.21814606976068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4.3823039999999986</v>
      </c>
      <c r="O18">
        <f>BYPL_ISGS_exbus!BB18</f>
        <v>722.73361665564698</v>
      </c>
      <c r="P18" s="77">
        <v>68.327149321266972</v>
      </c>
      <c r="Q18" s="77">
        <v>17.200879999999998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126.68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39.590000000000003</v>
      </c>
      <c r="AB18" s="117">
        <f>-STOA!O18</f>
        <v>-20</v>
      </c>
      <c r="AC18">
        <f t="shared" si="0"/>
        <v>8.9259847775530989</v>
      </c>
      <c r="AD18">
        <f t="shared" si="1"/>
        <v>934.89700519936071</v>
      </c>
      <c r="AE18">
        <f>'IDT-1'!C18</f>
        <v>0</v>
      </c>
      <c r="AF18" s="26"/>
      <c r="AG18">
        <f t="shared" si="2"/>
        <v>934.89700519936071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4.5381319999999992</v>
      </c>
      <c r="O19">
        <f>BYPL_ISGS_exbus!BB19</f>
        <v>725.49161266364695</v>
      </c>
      <c r="P19" s="77">
        <v>68.327149321266972</v>
      </c>
      <c r="Q19" s="77">
        <v>17.200879999999998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126.6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38.47</v>
      </c>
      <c r="AB19" s="117">
        <f>-STOA!O19</f>
        <v>-20</v>
      </c>
      <c r="AC19">
        <f t="shared" si="0"/>
        <v>8.9321883013013039</v>
      </c>
      <c r="AD19">
        <f t="shared" si="1"/>
        <v>937.60462568361277</v>
      </c>
      <c r="AE19">
        <f>'IDT-1'!C19</f>
        <v>0</v>
      </c>
      <c r="AF19" s="26"/>
      <c r="AG19">
        <f t="shared" si="2"/>
        <v>937.60462568361277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-14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4.4377519999999988</v>
      </c>
      <c r="O20">
        <f>BYPL_ISGS_exbus!BB20</f>
        <v>731.3387612436469</v>
      </c>
      <c r="P20" s="77">
        <v>68.327149321266972</v>
      </c>
      <c r="Q20" s="77">
        <v>17.200879999999998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125.89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39.300000000000004</v>
      </c>
      <c r="AB20" s="117">
        <f>-STOA!O20</f>
        <v>-20</v>
      </c>
      <c r="AC20">
        <f t="shared" si="0"/>
        <v>8.9483033547165203</v>
      </c>
      <c r="AD20">
        <f t="shared" si="1"/>
        <v>947.45527921019743</v>
      </c>
      <c r="AE20">
        <f>'IDT-1'!C20</f>
        <v>0</v>
      </c>
      <c r="AF20" s="26"/>
      <c r="AG20">
        <f t="shared" si="2"/>
        <v>947.45527921019743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4.4788599999999983</v>
      </c>
      <c r="O21">
        <f>BYPL_ISGS_exbus!BB21</f>
        <v>731.3387612436469</v>
      </c>
      <c r="P21" s="77">
        <v>68.327149321266972</v>
      </c>
      <c r="Q21" s="77">
        <v>17.200879999999998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125.59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39.47</v>
      </c>
      <c r="AB21" s="117">
        <f>-STOA!O21</f>
        <v>-20</v>
      </c>
      <c r="AC21">
        <f t="shared" si="0"/>
        <v>8.9919117427274973</v>
      </c>
      <c r="AD21">
        <f t="shared" si="1"/>
        <v>942.32277882218636</v>
      </c>
      <c r="AE21">
        <f>'IDT-1'!C21</f>
        <v>0</v>
      </c>
      <c r="AF21" s="26"/>
      <c r="AG21">
        <f t="shared" si="2"/>
        <v>942.32277882218636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4.3918639999999991</v>
      </c>
      <c r="O22">
        <f>BYPL_ISGS_exbus!BB22</f>
        <v>734.5817842216469</v>
      </c>
      <c r="P22" s="77">
        <v>68.327149321266972</v>
      </c>
      <c r="Q22" s="77">
        <v>17.200879999999998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128.4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39.97</v>
      </c>
      <c r="AB22" s="117">
        <f>-STOA!O22</f>
        <v>-20</v>
      </c>
      <c r="AC22">
        <f t="shared" si="0"/>
        <v>9.5371097938546416</v>
      </c>
      <c r="AD22">
        <f t="shared" si="1"/>
        <v>893.24360774905927</v>
      </c>
      <c r="AE22">
        <f>'IDT-1'!C22</f>
        <v>0</v>
      </c>
      <c r="AF22" s="26"/>
      <c r="AG22">
        <f t="shared" si="2"/>
        <v>893.24360774905927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-70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4.3459759999999994</v>
      </c>
      <c r="O23">
        <f>BYPL_ISGS_exbus!BB23</f>
        <v>740.68189284675816</v>
      </c>
      <c r="P23" s="77">
        <v>68.327149321266972</v>
      </c>
      <c r="Q23" s="77">
        <v>17.200879999999998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128.69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39.75</v>
      </c>
      <c r="AB23" s="117">
        <f>-STOA!O23</f>
        <v>-20</v>
      </c>
      <c r="AC23">
        <f t="shared" si="0"/>
        <v>9.4400747674782988</v>
      </c>
      <c r="AD23">
        <f t="shared" si="1"/>
        <v>916.46486340054662</v>
      </c>
      <c r="AE23">
        <f>'IDT-1'!C23</f>
        <v>0</v>
      </c>
      <c r="AF23" s="26"/>
      <c r="AG23">
        <f t="shared" si="2"/>
        <v>916.46486340054662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-53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4.5562959999999988</v>
      </c>
      <c r="O24">
        <f>BYPL_ISGS_exbus!BB24</f>
        <v>749.92136382675812</v>
      </c>
      <c r="P24" s="77">
        <v>68.327149321266972</v>
      </c>
      <c r="Q24" s="77">
        <v>17.200879999999998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128.38999999999999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-15</v>
      </c>
      <c r="AA24" s="117">
        <f>STOA!I24</f>
        <v>39.15</v>
      </c>
      <c r="AB24" s="117">
        <f>-STOA!O24</f>
        <v>-20</v>
      </c>
      <c r="AC24">
        <f t="shared" si="0"/>
        <v>9.7195098611127904</v>
      </c>
      <c r="AD24">
        <f t="shared" si="1"/>
        <v>901.73521928691218</v>
      </c>
      <c r="AE24">
        <f>'IDT-1'!C24</f>
        <v>0</v>
      </c>
      <c r="AF24" s="26"/>
      <c r="AG24">
        <f t="shared" si="2"/>
        <v>901.73521928691218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-61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4.4874639999999992</v>
      </c>
      <c r="O25">
        <f>BYPL_ISGS_exbus!BB25</f>
        <v>750.85200026875805</v>
      </c>
      <c r="P25" s="77">
        <v>68.327149321266972</v>
      </c>
      <c r="Q25" s="77">
        <v>17.200879999999998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129.01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-30</v>
      </c>
      <c r="AA25" s="117">
        <f>STOA!I25</f>
        <v>39.39</v>
      </c>
      <c r="AB25" s="117">
        <f>-STOA!O25</f>
        <v>-20</v>
      </c>
      <c r="AC25">
        <f t="shared" si="0"/>
        <v>9.8589555255131227</v>
      </c>
      <c r="AD25">
        <f t="shared" si="1"/>
        <v>889.31757806451185</v>
      </c>
      <c r="AE25">
        <f>'IDT-1'!C25</f>
        <v>0</v>
      </c>
      <c r="AF25" s="26"/>
      <c r="AG25">
        <f t="shared" si="2"/>
        <v>889.31757806451185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-60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4.5429119999999985</v>
      </c>
      <c r="O26">
        <f>BYPL_ISGS_exbus!BB26</f>
        <v>756.5293976007581</v>
      </c>
      <c r="P26" s="77">
        <v>68.327149321266972</v>
      </c>
      <c r="Q26" s="77">
        <v>17.200879999999998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129.07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-40</v>
      </c>
      <c r="AA26" s="117">
        <f>STOA!I26</f>
        <v>39.450000000000003</v>
      </c>
      <c r="AB26" s="117">
        <f>-STOA!O26</f>
        <v>-20</v>
      </c>
      <c r="AC26">
        <f t="shared" si="0"/>
        <v>9.999241839656678</v>
      </c>
      <c r="AD26">
        <f t="shared" si="1"/>
        <v>885.03013708236858</v>
      </c>
      <c r="AE26">
        <f>'IDT-1'!C26</f>
        <v>0</v>
      </c>
      <c r="AF26" s="26"/>
      <c r="AG26">
        <f t="shared" si="2"/>
        <v>885.03013708236858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-60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4.1203599999999989</v>
      </c>
      <c r="O27">
        <f>BYPL_ISGS_exbus!BB27</f>
        <v>754.57988867275799</v>
      </c>
      <c r="P27" s="77">
        <v>68.327149321266972</v>
      </c>
      <c r="Q27" s="77">
        <v>17.200879999999998</v>
      </c>
      <c r="R27" s="80">
        <v>4.7154040404040405</v>
      </c>
      <c r="S27" s="80">
        <v>0</v>
      </c>
      <c r="T27" s="78">
        <f>SUMPRODUCT(LTA!F27:AJ27,LTA!F$101:AJ$101,LTA!F$104:AJ$104)</f>
        <v>0.23</v>
      </c>
      <c r="U27" s="78">
        <f>SUMPRODUCT(LTA!F27:AJ27,LTA!F$102:AJ$102,LTA!F$104:AJ$104)</f>
        <v>128.88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-25</v>
      </c>
      <c r="AA27" s="117">
        <f>STOA!I27</f>
        <v>13.92</v>
      </c>
      <c r="AB27" s="117">
        <f>-STOA!O27</f>
        <v>-20</v>
      </c>
      <c r="AC27">
        <f t="shared" si="0"/>
        <v>9.6446230911685138</v>
      </c>
      <c r="AD27">
        <f t="shared" si="1"/>
        <v>879.23809894326041</v>
      </c>
      <c r="AE27">
        <f>'IDT-1'!C27</f>
        <v>0</v>
      </c>
      <c r="AF27" s="26"/>
      <c r="AG27">
        <f t="shared" si="2"/>
        <v>879.23809894326041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-58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4.2905279999999992</v>
      </c>
      <c r="O28">
        <f>BYPL_ISGS_exbus!BB28</f>
        <v>739.66340753564702</v>
      </c>
      <c r="P28" s="77">
        <v>68.327149321266972</v>
      </c>
      <c r="Q28" s="77">
        <v>17.200879999999998</v>
      </c>
      <c r="R28" s="80">
        <v>9.1040505050505036</v>
      </c>
      <c r="S28" s="80">
        <v>0</v>
      </c>
      <c r="T28" s="78">
        <f>SUMPRODUCT(LTA!F28:AJ28,LTA!F$101:AJ$101,LTA!F$104:AJ$104)</f>
        <v>1.23</v>
      </c>
      <c r="U28" s="78">
        <f>SUMPRODUCT(LTA!F28:AJ28,LTA!F$102:AJ$102,LTA!F$104:AJ$104)</f>
        <v>131.05000000000001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-30</v>
      </c>
      <c r="AA28" s="117">
        <f>STOA!I28</f>
        <v>14.91</v>
      </c>
      <c r="AB28" s="117">
        <f>-STOA!O28</f>
        <v>-20</v>
      </c>
      <c r="AC28">
        <f t="shared" si="0"/>
        <v>9.5368148593176532</v>
      </c>
      <c r="AD28">
        <f t="shared" si="1"/>
        <v>879.1482405026469</v>
      </c>
      <c r="AE28">
        <f>'IDT-1'!C28</f>
        <v>0</v>
      </c>
      <c r="AF28" s="26"/>
      <c r="AG28">
        <f t="shared" si="2"/>
        <v>879.1482405026469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-47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4.4559159999999984</v>
      </c>
      <c r="O29">
        <f>BYPL_ISGS_exbus!BB29</f>
        <v>732.74253499453596</v>
      </c>
      <c r="P29" s="77">
        <v>68.327149321266972</v>
      </c>
      <c r="Q29" s="77">
        <v>17.200879999999998</v>
      </c>
      <c r="R29" s="80">
        <v>14.608454545454544</v>
      </c>
      <c r="S29" s="80">
        <v>0</v>
      </c>
      <c r="T29" s="78">
        <f>SUMPRODUCT(LTA!F29:AJ29,LTA!F$101:AJ$101,LTA!F$104:AJ$104)</f>
        <v>3.07</v>
      </c>
      <c r="U29" s="78">
        <f>SUMPRODUCT(LTA!F29:AJ29,LTA!F$102:AJ$102,LTA!F$104:AJ$104)</f>
        <v>131.5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-45</v>
      </c>
      <c r="AA29" s="117">
        <f>STOA!I29</f>
        <v>14.620000000000001</v>
      </c>
      <c r="AB29" s="117">
        <f>-STOA!O29</f>
        <v>-20</v>
      </c>
      <c r="AC29">
        <f t="shared" si="0"/>
        <v>9.9517992169324145</v>
      </c>
      <c r="AD29">
        <f t="shared" si="1"/>
        <v>833.48217564432503</v>
      </c>
      <c r="AE29">
        <f>'IDT-1'!C29</f>
        <v>0</v>
      </c>
      <c r="AF29" s="26"/>
      <c r="AG29">
        <f t="shared" si="2"/>
        <v>833.48217564432503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-78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4.364139999999999</v>
      </c>
      <c r="O30">
        <f>BYPL_ISGS_exbus!BB30</f>
        <v>724.55113667342482</v>
      </c>
      <c r="P30" s="77">
        <v>68.327149321266972</v>
      </c>
      <c r="Q30" s="77">
        <v>17.200879999999998</v>
      </c>
      <c r="R30" s="80">
        <v>17.267676767676768</v>
      </c>
      <c r="S30" s="80">
        <v>0</v>
      </c>
      <c r="T30" s="78">
        <f>SUMPRODUCT(LTA!F30:AJ30,LTA!F$101:AJ$101,LTA!F$104:AJ$104)</f>
        <v>5.75</v>
      </c>
      <c r="U30" s="78">
        <f>SUMPRODUCT(LTA!F30:AJ30,LTA!F$102:AJ$102,LTA!F$104:AJ$104)</f>
        <v>131.09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-35</v>
      </c>
      <c r="AA30" s="117">
        <f>STOA!I30</f>
        <v>14.3</v>
      </c>
      <c r="AB30" s="117">
        <f>-STOA!O30</f>
        <v>-20</v>
      </c>
      <c r="AC30">
        <f t="shared" si="0"/>
        <v>9.5643433375743818</v>
      </c>
      <c r="AD30">
        <f t="shared" si="1"/>
        <v>870.19567942479409</v>
      </c>
      <c r="AE30">
        <f>'IDT-1'!C30</f>
        <v>0</v>
      </c>
      <c r="AF30" s="26"/>
      <c r="AG30">
        <f t="shared" si="2"/>
        <v>870.19567942479409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-48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4.3268559999999994</v>
      </c>
      <c r="O31">
        <f>BYPL_ISGS_exbus!BB31</f>
        <v>718.90962030942478</v>
      </c>
      <c r="P31" s="77">
        <v>68.327149321266972</v>
      </c>
      <c r="Q31" s="77">
        <v>17.200879999999998</v>
      </c>
      <c r="R31" s="80">
        <v>19.871111111111116</v>
      </c>
      <c r="S31" s="80">
        <v>0</v>
      </c>
      <c r="T31" s="78">
        <f>SUMPRODUCT(LTA!F31:AJ31,LTA!F$101:AJ$101,LTA!F$104:AJ$104)</f>
        <v>13.15</v>
      </c>
      <c r="U31" s="78">
        <f>SUMPRODUCT(LTA!F31:AJ31,LTA!F$102:AJ$102,LTA!F$104:AJ$104)</f>
        <v>130.91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-55</v>
      </c>
      <c r="AA31" s="117">
        <f>STOA!I31</f>
        <v>14.99</v>
      </c>
      <c r="AB31" s="117">
        <f>-STOA!O31</f>
        <v>-20</v>
      </c>
      <c r="AC31">
        <f t="shared" si="0"/>
        <v>9.669035009248768</v>
      </c>
      <c r="AD31">
        <f t="shared" si="1"/>
        <v>867.92562173255408</v>
      </c>
      <c r="AE31">
        <f>'IDT-1'!C31</f>
        <v>0</v>
      </c>
      <c r="AF31" s="26"/>
      <c r="AG31">
        <f t="shared" si="2"/>
        <v>867.92562173255408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4.2264759999999999</v>
      </c>
      <c r="O32">
        <f>BYPL_ISGS_exbus!BB32</f>
        <v>717.27000966942478</v>
      </c>
      <c r="P32" s="77">
        <v>68.327149321266972</v>
      </c>
      <c r="Q32" s="77">
        <v>17.200879999999998</v>
      </c>
      <c r="R32" s="80">
        <v>21.239242424242423</v>
      </c>
      <c r="S32" s="80">
        <v>0</v>
      </c>
      <c r="T32" s="78">
        <f>SUMPRODUCT(LTA!F32:AJ32,LTA!F$101:AJ$101,LTA!F$104:AJ$104)</f>
        <v>22.990000000000002</v>
      </c>
      <c r="U32" s="78">
        <f>SUMPRODUCT(LTA!F32:AJ32,LTA!F$102:AJ$102,LTA!F$104:AJ$104)</f>
        <v>130.57999999999998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-70</v>
      </c>
      <c r="AA32" s="117">
        <f>STOA!I32</f>
        <v>14.17</v>
      </c>
      <c r="AB32" s="117">
        <f>-STOA!O32</f>
        <v>-20</v>
      </c>
      <c r="AC32">
        <f t="shared" si="0"/>
        <v>9.8754065600052527</v>
      </c>
      <c r="AD32">
        <f t="shared" si="1"/>
        <v>861.03739085492884</v>
      </c>
      <c r="AE32">
        <f>'IDT-1'!C32</f>
        <v>0</v>
      </c>
      <c r="AF32" s="26"/>
      <c r="AG32">
        <f t="shared" si="2"/>
        <v>861.03739085492884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4.0792519999999994</v>
      </c>
      <c r="O33">
        <f>BYPL_ISGS_exbus!BB33</f>
        <v>713.59636779142477</v>
      </c>
      <c r="P33" s="77">
        <v>68.327149321266972</v>
      </c>
      <c r="Q33" s="77">
        <v>17.200879999999998</v>
      </c>
      <c r="R33" s="80">
        <v>21.239242424242423</v>
      </c>
      <c r="S33" s="80">
        <v>0</v>
      </c>
      <c r="T33" s="78">
        <f>SUMPRODUCT(LTA!F33:AJ33,LTA!F$101:AJ$101,LTA!F$104:AJ$104)</f>
        <v>34.160000000000004</v>
      </c>
      <c r="U33" s="78">
        <f>SUMPRODUCT(LTA!F33:AJ33,LTA!F$102:AJ$102,LTA!F$104:AJ$104)</f>
        <v>123.26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-80</v>
      </c>
      <c r="AA33" s="117">
        <f>STOA!I33</f>
        <v>11.88</v>
      </c>
      <c r="AB33" s="117">
        <f>-STOA!O33</f>
        <v>-20</v>
      </c>
      <c r="AC33">
        <f t="shared" si="0"/>
        <v>9.9620484705451986</v>
      </c>
      <c r="AD33">
        <f t="shared" si="1"/>
        <v>846.68988306638903</v>
      </c>
      <c r="AE33">
        <f>'IDT-1'!C33</f>
        <v>0</v>
      </c>
      <c r="AF33" s="26"/>
      <c r="AG33">
        <f t="shared" si="2"/>
        <v>846.68988306638903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-37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4.4692999999999987</v>
      </c>
      <c r="O34">
        <f>BYPL_ISGS_exbus!BB34</f>
        <v>713.59636779142477</v>
      </c>
      <c r="P34" s="77">
        <v>68.327149321266972</v>
      </c>
      <c r="Q34" s="77">
        <v>17.200879999999998</v>
      </c>
      <c r="R34" s="80">
        <v>21.239242424242423</v>
      </c>
      <c r="S34" s="80">
        <v>0</v>
      </c>
      <c r="T34" s="78">
        <f>SUMPRODUCT(LTA!F34:AJ34,LTA!F$101:AJ$101,LTA!F$104:AJ$104)</f>
        <v>45.41</v>
      </c>
      <c r="U34" s="78">
        <f>SUMPRODUCT(LTA!F34:AJ34,LTA!F$102:AJ$102,LTA!F$104:AJ$104)</f>
        <v>122.82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-100</v>
      </c>
      <c r="AA34" s="117">
        <f>STOA!I34</f>
        <v>12.57</v>
      </c>
      <c r="AB34" s="117">
        <f>-STOA!O34</f>
        <v>-20</v>
      </c>
      <c r="AC34">
        <f t="shared" si="0"/>
        <v>10.199852805778129</v>
      </c>
      <c r="AD34">
        <f t="shared" si="1"/>
        <v>843.3421267311561</v>
      </c>
      <c r="AE34">
        <f>'IDT-1'!C34</f>
        <v>0</v>
      </c>
      <c r="AF34" s="26"/>
      <c r="AG34">
        <f t="shared" si="2"/>
        <v>843.3421267311561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-32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4.501803999999999</v>
      </c>
      <c r="O35">
        <f>BYPL_ISGS_exbus!BB35</f>
        <v>713.59636779142477</v>
      </c>
      <c r="P35" s="77">
        <v>68.327149321266972</v>
      </c>
      <c r="Q35" s="77">
        <v>17.200879999999998</v>
      </c>
      <c r="R35" s="80">
        <v>21.372070707070701</v>
      </c>
      <c r="S35" s="80">
        <v>0</v>
      </c>
      <c r="T35" s="78">
        <f>SUMPRODUCT(LTA!F35:AJ35,LTA!F$101:AJ$101,LTA!F$104:AJ$104)</f>
        <v>57.53</v>
      </c>
      <c r="U35" s="78">
        <f>SUMPRODUCT(LTA!F35:AJ35,LTA!F$102:AJ$102,LTA!F$104:AJ$104)</f>
        <v>122.38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-120</v>
      </c>
      <c r="AA35" s="117">
        <f>STOA!I35</f>
        <v>12.469999999999999</v>
      </c>
      <c r="AB35" s="117">
        <f>-STOA!O35</f>
        <v>-20</v>
      </c>
      <c r="AC35">
        <f t="shared" si="0"/>
        <v>10.711605595888003</v>
      </c>
      <c r="AD35">
        <f t="shared" si="1"/>
        <v>808.57570622387448</v>
      </c>
      <c r="AE35">
        <f>'IDT-1'!C35</f>
        <v>0</v>
      </c>
      <c r="AF35" s="26"/>
      <c r="AG35">
        <f t="shared" si="2"/>
        <v>808.57570622387448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-58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4.4740799999999989</v>
      </c>
      <c r="O36">
        <f>BYPL_ISGS_exbus!BB36</f>
        <v>713.59636779142477</v>
      </c>
      <c r="P36" s="77">
        <v>68.327149321266972</v>
      </c>
      <c r="Q36" s="77">
        <v>17.200879999999998</v>
      </c>
      <c r="R36" s="80">
        <v>21.372070707070701</v>
      </c>
      <c r="S36" s="80">
        <v>0</v>
      </c>
      <c r="T36" s="78">
        <f>SUMPRODUCT(LTA!F36:AJ36,LTA!F$101:AJ$101,LTA!F$104:AJ$104)</f>
        <v>69.31</v>
      </c>
      <c r="U36" s="78">
        <f>SUMPRODUCT(LTA!F36:AJ36,LTA!F$102:AJ$102,LTA!F$104:AJ$104)</f>
        <v>121.69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-145</v>
      </c>
      <c r="AA36" s="117">
        <f>STOA!I36</f>
        <v>12.059999999999999</v>
      </c>
      <c r="AB36" s="117">
        <f>-STOA!O36</f>
        <v>-20</v>
      </c>
      <c r="AC36">
        <f t="shared" si="0"/>
        <v>10.645539329288486</v>
      </c>
      <c r="AD36">
        <f t="shared" si="1"/>
        <v>837.29404849047398</v>
      </c>
      <c r="AE36">
        <f>'IDT-1'!C36</f>
        <v>0</v>
      </c>
      <c r="AF36" s="26"/>
      <c r="AG36">
        <f t="shared" si="2"/>
        <v>837.29404849047398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4.6576319999999996</v>
      </c>
      <c r="O37">
        <f>BYPL_ISGS_exbus!BB37</f>
        <v>714.85556517142481</v>
      </c>
      <c r="P37" s="77">
        <v>68.327149321266972</v>
      </c>
      <c r="Q37" s="77">
        <v>17.200879999999998</v>
      </c>
      <c r="R37" s="80">
        <v>21.372070707070701</v>
      </c>
      <c r="S37" s="80">
        <v>0</v>
      </c>
      <c r="T37" s="78">
        <f>SUMPRODUCT(LTA!F37:AJ37,LTA!F$101:AJ$101,LTA!F$104:AJ$104)</f>
        <v>81.86</v>
      </c>
      <c r="U37" s="78">
        <f>SUMPRODUCT(LTA!F37:AJ37,LTA!F$102:AJ$102,LTA!F$104:AJ$104)</f>
        <v>121.31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-155</v>
      </c>
      <c r="AA37" s="117">
        <f>STOA!I37</f>
        <v>11.33</v>
      </c>
      <c r="AB37" s="117">
        <f>-STOA!O37</f>
        <v>-20</v>
      </c>
      <c r="AC37">
        <f t="shared" si="0"/>
        <v>11.025251349498348</v>
      </c>
      <c r="AD37">
        <f t="shared" si="1"/>
        <v>819.79708585026435</v>
      </c>
      <c r="AE37">
        <f>'IDT-1'!C37</f>
        <v>0</v>
      </c>
      <c r="AF37" s="26"/>
      <c r="AG37">
        <f t="shared" si="2"/>
        <v>819.79708585026435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4.3000879999999997</v>
      </c>
      <c r="O38">
        <f>BYPL_ISGS_exbus!BB38</f>
        <v>714.85556517142481</v>
      </c>
      <c r="P38" s="77">
        <v>68.327149321266972</v>
      </c>
      <c r="Q38" s="77">
        <v>17.200879999999998</v>
      </c>
      <c r="R38" s="80">
        <v>21.372070707070701</v>
      </c>
      <c r="S38" s="80">
        <v>0</v>
      </c>
      <c r="T38" s="78">
        <f>SUMPRODUCT(LTA!F38:AJ38,LTA!F$101:AJ$101,LTA!F$104:AJ$104)</f>
        <v>93.350000000000009</v>
      </c>
      <c r="U38" s="78">
        <f>SUMPRODUCT(LTA!F38:AJ38,LTA!F$102:AJ$102,LTA!F$104:AJ$104)</f>
        <v>121.93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-155</v>
      </c>
      <c r="AA38" s="117">
        <f>STOA!I38</f>
        <v>11.260000000000002</v>
      </c>
      <c r="AB38" s="117">
        <f>-STOA!O38</f>
        <v>-20</v>
      </c>
      <c r="AC38">
        <f t="shared" si="0"/>
        <v>11.394400787964205</v>
      </c>
      <c r="AD38">
        <f t="shared" si="1"/>
        <v>801.11039241179822</v>
      </c>
      <c r="AE38">
        <f>'IDT-1'!C38</f>
        <v>0</v>
      </c>
      <c r="AF38" s="26"/>
      <c r="AG38">
        <f t="shared" si="2"/>
        <v>801.11039241179822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-65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4.5247479999999989</v>
      </c>
      <c r="O39">
        <f>BYPL_ISGS_exbus!BB39</f>
        <v>715.53382137142489</v>
      </c>
      <c r="P39" s="77">
        <v>68.327149321266972</v>
      </c>
      <c r="Q39" s="77">
        <v>17.200879999999998</v>
      </c>
      <c r="R39" s="80">
        <v>21.372070707070701</v>
      </c>
      <c r="S39" s="80">
        <v>0</v>
      </c>
      <c r="T39" s="78">
        <f>SUMPRODUCT(LTA!F39:AJ39,LTA!F$101:AJ$101,LTA!F$104:AJ$104)</f>
        <v>106.15</v>
      </c>
      <c r="U39" s="78">
        <f>SUMPRODUCT(LTA!F39:AJ39,LTA!F$102:AJ$102,LTA!F$104:AJ$104)</f>
        <v>122.72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-150</v>
      </c>
      <c r="AA39" s="117">
        <f>STOA!I39</f>
        <v>13.049999999999999</v>
      </c>
      <c r="AB39" s="117">
        <f>-STOA!O39</f>
        <v>-20</v>
      </c>
      <c r="AC39">
        <f t="shared" si="0"/>
        <v>11.360733565939864</v>
      </c>
      <c r="AD39">
        <f t="shared" si="1"/>
        <v>837.35875583382267</v>
      </c>
      <c r="AE39">
        <f>'IDT-1'!C39</f>
        <v>0</v>
      </c>
      <c r="AF39" s="26"/>
      <c r="AG39">
        <f t="shared" si="2"/>
        <v>837.35875583382267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4.529528</v>
      </c>
      <c r="O40">
        <f>BYPL_ISGS_exbus!BB40</f>
        <v>715.53382137142489</v>
      </c>
      <c r="P40" s="77">
        <v>68.327149321266972</v>
      </c>
      <c r="Q40" s="77">
        <v>17.200879999999998</v>
      </c>
      <c r="R40" s="80">
        <v>21.372070707070701</v>
      </c>
      <c r="S40" s="80">
        <v>0</v>
      </c>
      <c r="T40" s="78">
        <f>SUMPRODUCT(LTA!F40:AJ40,LTA!F$101:AJ$101,LTA!F$104:AJ$104)</f>
        <v>116.36999999999999</v>
      </c>
      <c r="U40" s="78">
        <f>SUMPRODUCT(LTA!F40:AJ40,LTA!F$102:AJ$102,LTA!F$104:AJ$104)</f>
        <v>123.87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-145</v>
      </c>
      <c r="AA40" s="117">
        <f>STOA!I40</f>
        <v>13.59</v>
      </c>
      <c r="AB40" s="117">
        <f>-STOA!O40</f>
        <v>-20</v>
      </c>
      <c r="AC40">
        <f t="shared" si="0"/>
        <v>11.554364905161817</v>
      </c>
      <c r="AD40">
        <f t="shared" si="1"/>
        <v>839.0799044946009</v>
      </c>
      <c r="AE40">
        <f>'IDT-1'!C40</f>
        <v>0</v>
      </c>
      <c r="AF40" s="26"/>
      <c r="AG40">
        <f t="shared" si="2"/>
        <v>839.0799044946009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-65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4.4692999999999987</v>
      </c>
      <c r="O41">
        <f>BYPL_ISGS_exbus!BB41</f>
        <v>714.36906398542476</v>
      </c>
      <c r="P41" s="77">
        <v>68.327149321266972</v>
      </c>
      <c r="Q41" s="77">
        <v>17.200879999999998</v>
      </c>
      <c r="R41" s="80">
        <v>21.372070707070701</v>
      </c>
      <c r="S41" s="80">
        <v>0</v>
      </c>
      <c r="T41" s="78">
        <f>SUMPRODUCT(LTA!F41:AJ41,LTA!F$101:AJ$101,LTA!F$104:AJ$104)</f>
        <v>125.12</v>
      </c>
      <c r="U41" s="78">
        <f>SUMPRODUCT(LTA!F41:AJ41,LTA!F$102:AJ$102,LTA!F$104:AJ$104)</f>
        <v>120.27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-130</v>
      </c>
      <c r="AA41" s="117">
        <f>STOA!I41</f>
        <v>15.959999999999999</v>
      </c>
      <c r="AB41" s="117">
        <f>-STOA!O41</f>
        <v>-20</v>
      </c>
      <c r="AC41">
        <f t="shared" si="0"/>
        <v>11.343417208099158</v>
      </c>
      <c r="AD41">
        <f t="shared" si="1"/>
        <v>875.58586680566339</v>
      </c>
      <c r="AE41">
        <f>'IDT-1'!C41</f>
        <v>0</v>
      </c>
      <c r="AF41" s="26"/>
      <c r="AG41">
        <f t="shared" si="2"/>
        <v>875.58586680566339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4.2494199999999998</v>
      </c>
      <c r="O42">
        <f>BYPL_ISGS_exbus!BB42</f>
        <v>714.36906398542476</v>
      </c>
      <c r="P42" s="77">
        <v>68.327149321266972</v>
      </c>
      <c r="Q42" s="77">
        <v>17.200879999999998</v>
      </c>
      <c r="R42" s="80">
        <v>21.372070707070701</v>
      </c>
      <c r="S42" s="80">
        <v>0</v>
      </c>
      <c r="T42" s="78">
        <f>SUMPRODUCT(LTA!F42:AJ42,LTA!F$101:AJ$101,LTA!F$104:AJ$104)</f>
        <v>134.38</v>
      </c>
      <c r="U42" s="78">
        <f>SUMPRODUCT(LTA!F42:AJ42,LTA!F$102:AJ$102,LTA!F$104:AJ$104)</f>
        <v>121.03999999999999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-125</v>
      </c>
      <c r="AA42" s="117">
        <f>STOA!I42</f>
        <v>16.68</v>
      </c>
      <c r="AB42" s="117">
        <f>-STOA!O42</f>
        <v>-20</v>
      </c>
      <c r="AC42">
        <f t="shared" si="0"/>
        <v>11.65803545215404</v>
      </c>
      <c r="AD42">
        <f t="shared" si="1"/>
        <v>860.80136856160846</v>
      </c>
      <c r="AE42">
        <f>'IDT-1'!C42</f>
        <v>0</v>
      </c>
      <c r="AF42" s="26"/>
      <c r="AG42">
        <f t="shared" si="2"/>
        <v>860.80136856160846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-80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4.2121359999999983</v>
      </c>
      <c r="O43">
        <f>BYPL_ISGS_exbus!BB43</f>
        <v>717.28322342342472</v>
      </c>
      <c r="P43" s="77">
        <v>68.327149321266972</v>
      </c>
      <c r="Q43" s="77">
        <v>17.200879999999998</v>
      </c>
      <c r="R43" s="80">
        <v>21.372070707070701</v>
      </c>
      <c r="S43" s="80">
        <v>0</v>
      </c>
      <c r="T43" s="78">
        <f>SUMPRODUCT(LTA!F43:AJ43,LTA!F$101:AJ$101,LTA!F$104:AJ$104)</f>
        <v>141.47</v>
      </c>
      <c r="U43" s="78">
        <f>SUMPRODUCT(LTA!F43:AJ43,LTA!F$102:AJ$102,LTA!F$104:AJ$104)</f>
        <v>122.08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-105</v>
      </c>
      <c r="AA43" s="117">
        <f>STOA!I43</f>
        <v>17.57</v>
      </c>
      <c r="AB43" s="117">
        <f>-STOA!O43</f>
        <v>-20</v>
      </c>
      <c r="AC43">
        <f t="shared" si="0"/>
        <v>11.185649667065743</v>
      </c>
      <c r="AD43">
        <f t="shared" si="1"/>
        <v>938.17062978469664</v>
      </c>
      <c r="AE43">
        <f>'IDT-1'!C43</f>
        <v>0</v>
      </c>
      <c r="AF43" s="26"/>
      <c r="AG43">
        <f t="shared" si="2"/>
        <v>938.17062978469664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4.2035319999999992</v>
      </c>
      <c r="O44">
        <f>BYPL_ISGS_exbus!BB44</f>
        <v>717.28322342342472</v>
      </c>
      <c r="P44" s="77">
        <v>68.327149321266972</v>
      </c>
      <c r="Q44" s="77">
        <v>17.200879999999998</v>
      </c>
      <c r="R44" s="80">
        <v>21.372070707070701</v>
      </c>
      <c r="S44" s="80">
        <v>0</v>
      </c>
      <c r="T44" s="78">
        <f>SUMPRODUCT(LTA!F44:AJ44,LTA!F$101:AJ$101,LTA!F$104:AJ$104)</f>
        <v>147.91</v>
      </c>
      <c r="U44" s="78">
        <f>SUMPRODUCT(LTA!F44:AJ44,LTA!F$102:AJ$102,LTA!F$104:AJ$104)</f>
        <v>122.83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-90</v>
      </c>
      <c r="AA44" s="117">
        <f>STOA!I44</f>
        <v>17.810000000000002</v>
      </c>
      <c r="AB44" s="117">
        <f>-STOA!O44</f>
        <v>-20</v>
      </c>
      <c r="AC44">
        <f t="shared" si="0"/>
        <v>11.16217667664379</v>
      </c>
      <c r="AD44">
        <f t="shared" si="1"/>
        <v>955.61549877511868</v>
      </c>
      <c r="AE44">
        <f>'IDT-1'!C44</f>
        <v>0</v>
      </c>
      <c r="AF44" s="26"/>
      <c r="AG44">
        <f t="shared" si="2"/>
        <v>955.61549877511868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-40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4.3823039999999986</v>
      </c>
      <c r="O45">
        <f>BYPL_ISGS_exbus!BB45</f>
        <v>717.28496713342474</v>
      </c>
      <c r="P45" s="77">
        <v>68.327149321266972</v>
      </c>
      <c r="Q45" s="77">
        <v>17.200879999999998</v>
      </c>
      <c r="R45" s="80">
        <v>21.372070707070701</v>
      </c>
      <c r="S45" s="80">
        <v>0</v>
      </c>
      <c r="T45" s="78">
        <f>SUMPRODUCT(LTA!F45:AJ45,LTA!F$101:AJ$101,LTA!F$104:AJ$104)</f>
        <v>152.85000000000002</v>
      </c>
      <c r="U45" s="78">
        <f>SUMPRODUCT(LTA!F45:AJ45,LTA!F$102:AJ$102,LTA!F$104:AJ$104)</f>
        <v>124.2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-80</v>
      </c>
      <c r="AA45" s="117">
        <f>STOA!I45</f>
        <v>18.21</v>
      </c>
      <c r="AB45" s="117">
        <f>-STOA!O45</f>
        <v>-20</v>
      </c>
      <c r="AC45">
        <f t="shared" si="0"/>
        <v>11.311594490113743</v>
      </c>
      <c r="AD45">
        <f t="shared" si="1"/>
        <v>952.35659667164873</v>
      </c>
      <c r="AE45">
        <f>'IDT-1'!C45</f>
        <v>0</v>
      </c>
      <c r="AF45" s="26"/>
      <c r="AG45">
        <f t="shared" si="2"/>
        <v>952.35659667164873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-60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4.1433039999999988</v>
      </c>
      <c r="O46">
        <f>BYPL_ISGS_exbus!BB46</f>
        <v>717.28496713342474</v>
      </c>
      <c r="P46" s="77">
        <v>68.327149321266972</v>
      </c>
      <c r="Q46" s="77">
        <v>17.200879999999998</v>
      </c>
      <c r="R46" s="80">
        <v>21.372070707070701</v>
      </c>
      <c r="S46" s="80">
        <v>0</v>
      </c>
      <c r="T46" s="78">
        <f>SUMPRODUCT(LTA!F46:AJ46,LTA!F$101:AJ$101,LTA!F$104:AJ$104)</f>
        <v>155.44</v>
      </c>
      <c r="U46" s="78">
        <f>SUMPRODUCT(LTA!F46:AJ46,LTA!F$102:AJ$102,LTA!F$104:AJ$104)</f>
        <v>124.33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-65</v>
      </c>
      <c r="AA46" s="117">
        <f>STOA!I46</f>
        <v>18.670000000000002</v>
      </c>
      <c r="AB46" s="117">
        <f>-STOA!O46</f>
        <v>-20</v>
      </c>
      <c r="AC46">
        <f t="shared" si="0"/>
        <v>11.204303377280814</v>
      </c>
      <c r="AD46">
        <f t="shared" si="1"/>
        <v>970.40488778448173</v>
      </c>
      <c r="AE46">
        <f>'IDT-1'!C46</f>
        <v>0</v>
      </c>
      <c r="AF46" s="26"/>
      <c r="AG46">
        <f t="shared" si="2"/>
        <v>970.40488778448173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-60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4.3268559999999994</v>
      </c>
      <c r="O47">
        <f>BYPL_ISGS_exbus!BB47</f>
        <v>637.31094104312479</v>
      </c>
      <c r="P47" s="77">
        <v>68.327149321266972</v>
      </c>
      <c r="Q47" s="77">
        <v>17.200879999999998</v>
      </c>
      <c r="R47" s="80">
        <v>21.372070707070701</v>
      </c>
      <c r="S47" s="80">
        <v>0</v>
      </c>
      <c r="T47" s="78">
        <f>SUMPRODUCT(LTA!F47:AJ47,LTA!F$101:AJ$101,LTA!F$104:AJ$104)</f>
        <v>157.26999999999998</v>
      </c>
      <c r="U47" s="78">
        <f>SUMPRODUCT(LTA!F47:AJ47,LTA!F$102:AJ$102,LTA!F$104:AJ$104)</f>
        <v>125.5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-50</v>
      </c>
      <c r="AA47" s="117">
        <f>STOA!I47</f>
        <v>18.63</v>
      </c>
      <c r="AB47" s="117">
        <f>-STOA!O47</f>
        <v>-20</v>
      </c>
      <c r="AC47">
        <f t="shared" si="0"/>
        <v>10.08428882917641</v>
      </c>
      <c r="AD47">
        <f t="shared" si="1"/>
        <v>944.69442824228599</v>
      </c>
      <c r="AE47">
        <f>'IDT-1'!C47</f>
        <v>0</v>
      </c>
      <c r="AF47" s="26"/>
      <c r="AG47">
        <f t="shared" si="2"/>
        <v>944.69442824228599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4.4788599999999983</v>
      </c>
      <c r="O48">
        <f>BYPL_ISGS_exbus!BB48</f>
        <v>639.88593081312479</v>
      </c>
      <c r="P48" s="77">
        <v>68.327149321266972</v>
      </c>
      <c r="Q48" s="77">
        <v>17.200879999999998</v>
      </c>
      <c r="R48" s="80">
        <v>21.372070707070701</v>
      </c>
      <c r="S48" s="80">
        <v>0</v>
      </c>
      <c r="T48" s="78">
        <f>SUMPRODUCT(LTA!F48:AJ48,LTA!F$101:AJ$101,LTA!F$104:AJ$104)</f>
        <v>158.19</v>
      </c>
      <c r="U48" s="78">
        <f>SUMPRODUCT(LTA!F48:AJ48,LTA!F$102:AJ$102,LTA!F$104:AJ$104)</f>
        <v>125.78999999999999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-40</v>
      </c>
      <c r="AA48" s="117">
        <f>STOA!I48</f>
        <v>19.350000000000001</v>
      </c>
      <c r="AB48" s="117">
        <f>-STOA!O48</f>
        <v>-20</v>
      </c>
      <c r="AC48">
        <f t="shared" si="0"/>
        <v>9.992098461519479</v>
      </c>
      <c r="AD48">
        <f t="shared" si="1"/>
        <v>964.44361237994303</v>
      </c>
      <c r="AE48">
        <f>'IDT-1'!C48</f>
        <v>0</v>
      </c>
      <c r="AF48" s="26"/>
      <c r="AG48">
        <f t="shared" si="2"/>
        <v>964.44361237994303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4.4970239999999988</v>
      </c>
      <c r="O49">
        <f>BYPL_ISGS_exbus!BB49</f>
        <v>639.94978387312472</v>
      </c>
      <c r="P49" s="77">
        <v>68.327149321266972</v>
      </c>
      <c r="Q49" s="77">
        <v>17.200879999999998</v>
      </c>
      <c r="R49" s="80">
        <v>21.372070707070701</v>
      </c>
      <c r="S49" s="80">
        <v>0</v>
      </c>
      <c r="T49" s="78">
        <f>SUMPRODUCT(LTA!F49:AJ49,LTA!F$101:AJ$101,LTA!F$104:AJ$104)</f>
        <v>159.94999999999999</v>
      </c>
      <c r="U49" s="78">
        <f>SUMPRODUCT(LTA!F49:AJ49,LTA!F$102:AJ$102,LTA!F$104:AJ$104)</f>
        <v>126.13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-25</v>
      </c>
      <c r="AA49" s="117">
        <f>STOA!I49</f>
        <v>19.669999999999998</v>
      </c>
      <c r="AB49" s="117">
        <f>-STOA!O49</f>
        <v>-20</v>
      </c>
      <c r="AC49">
        <f t="shared" si="0"/>
        <v>9.7664777483706438</v>
      </c>
      <c r="AD49">
        <f t="shared" si="1"/>
        <v>1009.3412501530918</v>
      </c>
      <c r="AE49">
        <f>'IDT-1'!C49</f>
        <v>0</v>
      </c>
      <c r="AF49" s="26"/>
      <c r="AG49">
        <f t="shared" si="2"/>
        <v>1009.3412501530918</v>
      </c>
      <c r="AI49" s="75">
        <f>PXIL!I49</f>
        <v>0</v>
      </c>
      <c r="AJ49" s="75">
        <f>PXIL!O49</f>
        <v>0</v>
      </c>
      <c r="AK49" s="75">
        <f>RTM_IEX!I49</f>
        <v>7.17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4.4788599999999983</v>
      </c>
      <c r="O50">
        <f>BYPL_ISGS_exbus!BB50</f>
        <v>639.94978387312472</v>
      </c>
      <c r="P50" s="77">
        <v>68.327149321266972</v>
      </c>
      <c r="Q50" s="77">
        <v>17.200879999999998</v>
      </c>
      <c r="R50" s="80">
        <v>21.372070707070701</v>
      </c>
      <c r="S50" s="80">
        <v>0</v>
      </c>
      <c r="T50" s="78">
        <f>SUMPRODUCT(LTA!F50:AJ50,LTA!F$101:AJ$101,LTA!F$104:AJ$104)</f>
        <v>159.94999999999999</v>
      </c>
      <c r="U50" s="78">
        <f>SUMPRODUCT(LTA!F50:AJ50,LTA!F$102:AJ$102,LTA!F$104:AJ$104)</f>
        <v>126.48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-15</v>
      </c>
      <c r="AA50" s="117">
        <f>STOA!I50</f>
        <v>21.189999999999998</v>
      </c>
      <c r="AB50" s="117">
        <f>-STOA!O50</f>
        <v>-20</v>
      </c>
      <c r="AC50">
        <f t="shared" si="0"/>
        <v>9.6932886299486896</v>
      </c>
      <c r="AD50">
        <f t="shared" si="1"/>
        <v>1021.1862752715138</v>
      </c>
      <c r="AE50">
        <f>'IDT-1'!C50</f>
        <v>0</v>
      </c>
      <c r="AF50" s="26"/>
      <c r="AG50">
        <f t="shared" si="2"/>
        <v>1021.1862752715138</v>
      </c>
      <c r="AI50" s="75">
        <f>PXIL!I50</f>
        <v>0</v>
      </c>
      <c r="AJ50" s="75">
        <f>PXIL!O50</f>
        <v>0</v>
      </c>
      <c r="AK50" s="75">
        <f>RTM_IEX!I50</f>
        <v>7.09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4.364139999999999</v>
      </c>
      <c r="O51">
        <f>BYPL_ISGS_exbus!BB51</f>
        <v>638.1964890171248</v>
      </c>
      <c r="P51" s="77">
        <v>68.327149321266972</v>
      </c>
      <c r="Q51" s="77">
        <v>17.200879999999998</v>
      </c>
      <c r="R51" s="80">
        <v>21.372070707070701</v>
      </c>
      <c r="S51" s="80">
        <v>0</v>
      </c>
      <c r="T51" s="78">
        <f>SUMPRODUCT(LTA!F51:AJ51,LTA!F$101:AJ$101,LTA!F$104:AJ$104)</f>
        <v>160.54</v>
      </c>
      <c r="U51" s="78">
        <f>SUMPRODUCT(LTA!F51:AJ51,LTA!F$102:AJ$102,LTA!F$104:AJ$104)</f>
        <v>126.61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21.89</v>
      </c>
      <c r="AB51" s="117">
        <f>-STOA!O51</f>
        <v>-20</v>
      </c>
      <c r="AC51">
        <f t="shared" si="0"/>
        <v>9.4937821863829601</v>
      </c>
      <c r="AD51">
        <f t="shared" si="1"/>
        <v>1028.8477668590795</v>
      </c>
      <c r="AE51">
        <f>'IDT-1'!C51</f>
        <v>0</v>
      </c>
      <c r="AF51" s="26"/>
      <c r="AG51">
        <f t="shared" si="2"/>
        <v>1028.8477668590795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4.2675839999999994</v>
      </c>
      <c r="O52">
        <f>BYPL_ISGS_exbus!BB52</f>
        <v>635.95654810712483</v>
      </c>
      <c r="P52" s="77">
        <v>68.327149321266972</v>
      </c>
      <c r="Q52" s="77">
        <v>17.200879999999998</v>
      </c>
      <c r="R52" s="80">
        <v>21.372070707070701</v>
      </c>
      <c r="S52" s="80">
        <v>0</v>
      </c>
      <c r="T52" s="78">
        <f>SUMPRODUCT(LTA!F52:AJ52,LTA!F$101:AJ$101,LTA!F$104:AJ$104)</f>
        <v>159.92000000000002</v>
      </c>
      <c r="U52" s="78">
        <f>SUMPRODUCT(LTA!F52:AJ52,LTA!F$102:AJ$102,LTA!F$104:AJ$104)</f>
        <v>126.53999999999999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20.81</v>
      </c>
      <c r="AB52" s="117">
        <f>-STOA!O52</f>
        <v>-20</v>
      </c>
      <c r="AC52">
        <f t="shared" si="0"/>
        <v>9.4576450135749592</v>
      </c>
      <c r="AD52">
        <f t="shared" si="1"/>
        <v>1024.7774071218876</v>
      </c>
      <c r="AE52">
        <f>'IDT-1'!C52</f>
        <v>0</v>
      </c>
      <c r="AF52" s="26"/>
      <c r="AG52">
        <f t="shared" si="2"/>
        <v>1024.7774071218876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4.3086919999999989</v>
      </c>
      <c r="O53">
        <f>BYPL_ISGS_exbus!BB53</f>
        <v>647.79455730482482</v>
      </c>
      <c r="P53" s="77">
        <v>68.327149321266972</v>
      </c>
      <c r="Q53" s="77">
        <v>17.200879999999998</v>
      </c>
      <c r="R53" s="80">
        <v>21.372070707070701</v>
      </c>
      <c r="S53" s="80">
        <v>0</v>
      </c>
      <c r="T53" s="78">
        <f>SUMPRODUCT(LTA!F53:AJ53,LTA!F$101:AJ$101,LTA!F$104:AJ$104)</f>
        <v>160.43</v>
      </c>
      <c r="U53" s="78">
        <f>SUMPRODUCT(LTA!F53:AJ53,LTA!F$102:AJ$102,LTA!F$104:AJ$104)</f>
        <v>126.71000000000001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20.45</v>
      </c>
      <c r="AB53" s="117">
        <f>-STOA!O53</f>
        <v>-20</v>
      </c>
      <c r="AC53">
        <f t="shared" si="0"/>
        <v>9.6981691577476514</v>
      </c>
      <c r="AD53">
        <f t="shared" si="1"/>
        <v>1021.7360001754149</v>
      </c>
      <c r="AE53">
        <f>'IDT-1'!C53</f>
        <v>0</v>
      </c>
      <c r="AF53" s="26"/>
      <c r="AG53">
        <f t="shared" si="2"/>
        <v>1021.7360001754149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4.1710279999999997</v>
      </c>
      <c r="O54">
        <f>BYPL_ISGS_exbus!BB54</f>
        <v>647.0119463262248</v>
      </c>
      <c r="P54" s="77">
        <v>68.327149321266972</v>
      </c>
      <c r="Q54" s="77">
        <v>17.200879999999998</v>
      </c>
      <c r="R54" s="80">
        <v>21.372070707070701</v>
      </c>
      <c r="S54" s="80">
        <v>0</v>
      </c>
      <c r="T54" s="78">
        <f>SUMPRODUCT(LTA!F54:AJ54,LTA!F$101:AJ$101,LTA!F$104:AJ$104)</f>
        <v>161.34</v>
      </c>
      <c r="U54" s="78">
        <f>SUMPRODUCT(LTA!F54:AJ54,LTA!F$102:AJ$102,LTA!F$104:AJ$104)</f>
        <v>126.77000000000001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21.14</v>
      </c>
      <c r="AB54" s="117">
        <f>-STOA!O54</f>
        <v>-20</v>
      </c>
      <c r="AC54">
        <f t="shared" si="0"/>
        <v>9.7490693755469486</v>
      </c>
      <c r="AD54">
        <f t="shared" si="1"/>
        <v>1017.4248249790157</v>
      </c>
      <c r="AE54">
        <f>'IDT-1'!C54</f>
        <v>0</v>
      </c>
      <c r="AF54" s="26"/>
      <c r="AG54">
        <f t="shared" si="2"/>
        <v>1017.4248249790157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4.2542</v>
      </c>
      <c r="O55">
        <f>BYPL_ISGS_exbus!BB55</f>
        <v>651.09619250392473</v>
      </c>
      <c r="P55" s="77">
        <v>68.327149321266972</v>
      </c>
      <c r="Q55" s="77">
        <v>17.200879999999998</v>
      </c>
      <c r="R55" s="80">
        <v>21.372070707070701</v>
      </c>
      <c r="S55" s="80">
        <v>0</v>
      </c>
      <c r="T55" s="78">
        <f>SUMPRODUCT(LTA!F55:AJ55,LTA!F$101:AJ$101,LTA!F$104:AJ$104)</f>
        <v>162.30000000000001</v>
      </c>
      <c r="U55" s="78">
        <f>SUMPRODUCT(LTA!F55:AJ55,LTA!F$102:AJ$102,LTA!F$104:AJ$104)</f>
        <v>126.78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21.46</v>
      </c>
      <c r="AB55" s="117">
        <f>-STOA!O55</f>
        <v>-20</v>
      </c>
      <c r="AC55">
        <f t="shared" si="0"/>
        <v>9.8414852931216803</v>
      </c>
      <c r="AD55">
        <f t="shared" si="1"/>
        <v>1017.7898272391408</v>
      </c>
      <c r="AE55">
        <f>'IDT-1'!C55</f>
        <v>0</v>
      </c>
      <c r="AF55" s="26"/>
      <c r="AG55">
        <f t="shared" si="2"/>
        <v>1017.7898272391408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4.2350799999999991</v>
      </c>
      <c r="O56">
        <f>BYPL_ISGS_exbus!BB56</f>
        <v>668.05354476162461</v>
      </c>
      <c r="P56" s="77">
        <v>68.327149321266972</v>
      </c>
      <c r="Q56" s="77">
        <v>17.200879999999998</v>
      </c>
      <c r="R56" s="80">
        <v>21.372070707070701</v>
      </c>
      <c r="S56" s="80">
        <v>0</v>
      </c>
      <c r="T56" s="78">
        <f>SUMPRODUCT(LTA!F56:AJ56,LTA!F$101:AJ$101,LTA!F$104:AJ$104)</f>
        <v>160.51</v>
      </c>
      <c r="U56" s="78">
        <f>SUMPRODUCT(LTA!F56:AJ56,LTA!F$102:AJ$102,LTA!F$104:AJ$104)</f>
        <v>126.77000000000001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21.38</v>
      </c>
      <c r="AB56" s="117">
        <f>-STOA!O56</f>
        <v>-20</v>
      </c>
      <c r="AC56">
        <f t="shared" si="0"/>
        <v>10.01838837460042</v>
      </c>
      <c r="AD56">
        <f t="shared" si="1"/>
        <v>1027.671156415362</v>
      </c>
      <c r="AE56">
        <f>'IDT-1'!C56</f>
        <v>0</v>
      </c>
      <c r="AF56" s="26"/>
      <c r="AG56">
        <f t="shared" si="2"/>
        <v>1027.671156415362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-30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4.1891919999999985</v>
      </c>
      <c r="O57">
        <f>BYPL_ISGS_exbus!BB57</f>
        <v>678.92915276932479</v>
      </c>
      <c r="P57" s="77">
        <v>68.327149321266972</v>
      </c>
      <c r="Q57" s="77">
        <v>17.200879999999998</v>
      </c>
      <c r="R57" s="80">
        <v>21.372070707070701</v>
      </c>
      <c r="S57" s="80">
        <v>0</v>
      </c>
      <c r="T57" s="78">
        <f>SUMPRODUCT(LTA!F57:AJ57,LTA!F$101:AJ$101,LTA!F$104:AJ$104)</f>
        <v>161.09</v>
      </c>
      <c r="U57" s="78">
        <f>SUMPRODUCT(LTA!F57:AJ57,LTA!F$102:AJ$102,LTA!F$104:AJ$104)</f>
        <v>126.9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24.8</v>
      </c>
      <c r="AB57" s="117">
        <f>-STOA!O57</f>
        <v>-20</v>
      </c>
      <c r="AC57">
        <f t="shared" si="0"/>
        <v>9.8836900850023213</v>
      </c>
      <c r="AD57">
        <f t="shared" si="1"/>
        <v>1072.7655747126601</v>
      </c>
      <c r="AE57">
        <f>'IDT-1'!C57</f>
        <v>0</v>
      </c>
      <c r="AF57" s="26"/>
      <c r="AG57">
        <f t="shared" si="2"/>
        <v>1072.7655747126601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4.529528</v>
      </c>
      <c r="O58">
        <f>BYPL_ISGS_exbus!BB58</f>
        <v>686.63899750072483</v>
      </c>
      <c r="P58" s="77">
        <v>68.327149321266972</v>
      </c>
      <c r="Q58" s="77">
        <v>17.200879999999998</v>
      </c>
      <c r="R58" s="80">
        <v>21.372070707070701</v>
      </c>
      <c r="S58" s="80">
        <v>0</v>
      </c>
      <c r="T58" s="78">
        <f>SUMPRODUCT(LTA!F58:AJ58,LTA!F$101:AJ$101,LTA!F$104:AJ$104)</f>
        <v>158.81</v>
      </c>
      <c r="U58" s="78">
        <f>SUMPRODUCT(LTA!F58:AJ58,LTA!F$102:AJ$102,LTA!F$104:AJ$104)</f>
        <v>128.19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24.060000000000002</v>
      </c>
      <c r="AB58" s="117">
        <f>-STOA!O58</f>
        <v>-20</v>
      </c>
      <c r="AC58">
        <f t="shared" si="0"/>
        <v>9.9393076754386396</v>
      </c>
      <c r="AD58">
        <f t="shared" si="1"/>
        <v>1079.030137853624</v>
      </c>
      <c r="AE58">
        <f>'IDT-1'!C58</f>
        <v>0</v>
      </c>
      <c r="AF58" s="26"/>
      <c r="AG58">
        <f t="shared" si="2"/>
        <v>1079.030137853624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4.2398599999999984</v>
      </c>
      <c r="O59">
        <f>BYPL_ISGS_exbus!BB59</f>
        <v>695.84338313242472</v>
      </c>
      <c r="P59" s="77">
        <v>68.327149321266972</v>
      </c>
      <c r="Q59" s="77">
        <v>17.200879999999998</v>
      </c>
      <c r="R59" s="80">
        <v>21.372070707070701</v>
      </c>
      <c r="S59" s="80">
        <v>0</v>
      </c>
      <c r="T59" s="78">
        <f>SUMPRODUCT(LTA!F59:AJ59,LTA!F$101:AJ$101,LTA!F$104:AJ$104)</f>
        <v>157.04999999999998</v>
      </c>
      <c r="U59" s="78">
        <f>SUMPRODUCT(LTA!F59:AJ59,LTA!F$102:AJ$102,LTA!F$104:AJ$104)</f>
        <v>128.18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26.28</v>
      </c>
      <c r="AB59" s="117">
        <f>-STOA!O59</f>
        <v>-20</v>
      </c>
      <c r="AC59">
        <f t="shared" si="0"/>
        <v>10.154889103430529</v>
      </c>
      <c r="AD59">
        <f t="shared" si="1"/>
        <v>1073.1792740573319</v>
      </c>
      <c r="AE59">
        <f>'IDT-1'!C59</f>
        <v>0</v>
      </c>
      <c r="AF59" s="26"/>
      <c r="AG59">
        <f t="shared" si="2"/>
        <v>1073.1792740573319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4.3230319999999995</v>
      </c>
      <c r="O60">
        <f>BYPL_ISGS_exbus!BB60</f>
        <v>705.58144020212478</v>
      </c>
      <c r="P60" s="77">
        <v>68.327149321266972</v>
      </c>
      <c r="Q60" s="77">
        <v>17.200879999999998</v>
      </c>
      <c r="R60" s="80">
        <v>21.372070707070701</v>
      </c>
      <c r="S60" s="80">
        <v>0</v>
      </c>
      <c r="T60" s="78">
        <f>SUMPRODUCT(LTA!F60:AJ60,LTA!F$101:AJ$101,LTA!F$104:AJ$104)</f>
        <v>153.89000000000001</v>
      </c>
      <c r="U60" s="78">
        <f>SUMPRODUCT(LTA!F60:AJ60,LTA!F$102:AJ$102,LTA!F$104:AJ$104)</f>
        <v>128.18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25.5</v>
      </c>
      <c r="AB60" s="117">
        <f>-STOA!O60</f>
        <v>-20</v>
      </c>
      <c r="AC60">
        <f t="shared" si="0"/>
        <v>10.117862644021937</v>
      </c>
      <c r="AD60">
        <f t="shared" si="1"/>
        <v>1089.0975295864405</v>
      </c>
      <c r="AE60">
        <f>'IDT-1'!C60</f>
        <v>0</v>
      </c>
      <c r="AF60" s="26"/>
      <c r="AG60">
        <f t="shared" si="2"/>
        <v>1089.0975295864405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4.4100279999999996</v>
      </c>
      <c r="O61">
        <f>BYPL_ISGS_exbus!BB61</f>
        <v>710.6493791038248</v>
      </c>
      <c r="P61" s="77">
        <v>68.327149321266972</v>
      </c>
      <c r="Q61" s="77">
        <v>17.200879999999998</v>
      </c>
      <c r="R61" s="80">
        <v>21.372070707070701</v>
      </c>
      <c r="S61" s="80">
        <v>0</v>
      </c>
      <c r="T61" s="78">
        <f>SUMPRODUCT(LTA!F61:AJ61,LTA!F$101:AJ$101,LTA!F$104:AJ$104)</f>
        <v>152.47</v>
      </c>
      <c r="U61" s="78">
        <f>SUMPRODUCT(LTA!F61:AJ61,LTA!F$102:AJ$102,LTA!F$104:AJ$104)</f>
        <v>128.15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26.27</v>
      </c>
      <c r="AB61" s="117">
        <f>-STOA!O61</f>
        <v>-20</v>
      </c>
      <c r="AC61">
        <f t="shared" si="0"/>
        <v>10.112851433545922</v>
      </c>
      <c r="AD61">
        <f t="shared" si="1"/>
        <v>1098.5774756986166</v>
      </c>
      <c r="AE61">
        <f>'IDT-1'!C61</f>
        <v>0</v>
      </c>
      <c r="AF61" s="26"/>
      <c r="AG61">
        <f t="shared" si="2"/>
        <v>1098.5774756986166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4.4740799999999989</v>
      </c>
      <c r="O62">
        <f>BYPL_ISGS_exbus!BB62</f>
        <v>716.64343224522486</v>
      </c>
      <c r="P62" s="77">
        <v>68.327149321266972</v>
      </c>
      <c r="Q62" s="77">
        <v>17.200879999999998</v>
      </c>
      <c r="R62" s="80">
        <v>21.372070707070701</v>
      </c>
      <c r="S62" s="80">
        <v>0</v>
      </c>
      <c r="T62" s="78">
        <f>SUMPRODUCT(LTA!F62:AJ62,LTA!F$101:AJ$101,LTA!F$104:AJ$104)</f>
        <v>148.28</v>
      </c>
      <c r="U62" s="78">
        <f>SUMPRODUCT(LTA!F62:AJ62,LTA!F$102:AJ$102,LTA!F$104:AJ$104)</f>
        <v>128.1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6.77</v>
      </c>
      <c r="Z62" s="75">
        <f>IEX!O62</f>
        <v>0</v>
      </c>
      <c r="AA62" s="117">
        <f>STOA!I62</f>
        <v>27.08</v>
      </c>
      <c r="AB62" s="117">
        <f>-STOA!O62</f>
        <v>-20</v>
      </c>
      <c r="AC62">
        <f t="shared" si="0"/>
        <v>10.240082758790237</v>
      </c>
      <c r="AD62">
        <f t="shared" si="1"/>
        <v>1112.908349514772</v>
      </c>
      <c r="AE62">
        <f>'IDT-1'!C62</f>
        <v>0</v>
      </c>
      <c r="AF62" s="26"/>
      <c r="AG62">
        <f t="shared" si="2"/>
        <v>1112.908349514772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5.0599999999999996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4.1346999999999987</v>
      </c>
      <c r="O63">
        <f>BYPL_ISGS_exbus!BB63</f>
        <v>720.25920463292482</v>
      </c>
      <c r="P63" s="77">
        <v>68.327149321266972</v>
      </c>
      <c r="Q63" s="77">
        <v>17.200879999999998</v>
      </c>
      <c r="R63" s="80">
        <v>21.372070707070701</v>
      </c>
      <c r="S63" s="80">
        <v>0</v>
      </c>
      <c r="T63" s="78">
        <f>SUMPRODUCT(LTA!F63:AJ63,LTA!F$101:AJ$101,LTA!F$104:AJ$104)</f>
        <v>143.13</v>
      </c>
      <c r="U63" s="78">
        <f>SUMPRODUCT(LTA!F63:AJ63,LTA!F$102:AJ$102,LTA!F$104:AJ$104)</f>
        <v>128.24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115.47</v>
      </c>
      <c r="AB63" s="117">
        <f>-STOA!O63</f>
        <v>-20</v>
      </c>
      <c r="AC63">
        <f t="shared" si="0"/>
        <v>11.342461387911765</v>
      </c>
      <c r="AD63">
        <f t="shared" si="1"/>
        <v>1136.6323632733506</v>
      </c>
      <c r="AE63">
        <f>'IDT-1'!C63</f>
        <v>0</v>
      </c>
      <c r="AF63" s="26"/>
      <c r="AG63">
        <f t="shared" si="2"/>
        <v>1136.6323632733506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-50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4.2905279999999992</v>
      </c>
      <c r="O64">
        <f>BYPL_ISGS_exbus!BB64</f>
        <v>719.37411353062475</v>
      </c>
      <c r="P64" s="77">
        <v>68.327149321266972</v>
      </c>
      <c r="Q64" s="77">
        <v>17.200879999999998</v>
      </c>
      <c r="R64" s="80">
        <v>21.372070707070701</v>
      </c>
      <c r="S64" s="80">
        <v>0</v>
      </c>
      <c r="T64" s="78">
        <f>SUMPRODUCT(LTA!F64:AJ64,LTA!F$101:AJ$101,LTA!F$104:AJ$104)</f>
        <v>136.42000000000002</v>
      </c>
      <c r="U64" s="78">
        <f>SUMPRODUCT(LTA!F64:AJ64,LTA!F$102:AJ$102,LTA!F$104:AJ$104)</f>
        <v>128.19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116.03000000000002</v>
      </c>
      <c r="AB64" s="117">
        <f>-STOA!O64</f>
        <v>-20</v>
      </c>
      <c r="AC64">
        <f t="shared" si="0"/>
        <v>10.926358771723713</v>
      </c>
      <c r="AD64">
        <f t="shared" si="1"/>
        <v>1170.1192027872389</v>
      </c>
      <c r="AE64">
        <f>'IDT-1'!C64</f>
        <v>0</v>
      </c>
      <c r="AF64" s="26"/>
      <c r="AG64">
        <f t="shared" si="2"/>
        <v>1170.1192027872389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4.1165359999999991</v>
      </c>
      <c r="O65">
        <f>BYPL_ISGS_exbus!BB65</f>
        <v>724.56015735232472</v>
      </c>
      <c r="P65" s="77">
        <v>68.327149321266972</v>
      </c>
      <c r="Q65" s="77">
        <v>17.200879999999998</v>
      </c>
      <c r="R65" s="80">
        <v>21.372070707070701</v>
      </c>
      <c r="S65" s="80">
        <v>0</v>
      </c>
      <c r="T65" s="78">
        <f>SUMPRODUCT(LTA!F65:AJ65,LTA!F$101:AJ$101,LTA!F$104:AJ$104)</f>
        <v>129.68</v>
      </c>
      <c r="U65" s="78">
        <f>SUMPRODUCT(LTA!F65:AJ65,LTA!F$102:AJ$102,LTA!F$104:AJ$104)</f>
        <v>128.18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115</v>
      </c>
      <c r="AB65" s="117">
        <f>-STOA!O65</f>
        <v>-20</v>
      </c>
      <c r="AC65">
        <f t="shared" si="0"/>
        <v>10.902000827754673</v>
      </c>
      <c r="AD65">
        <f t="shared" si="1"/>
        <v>1167.375612552908</v>
      </c>
      <c r="AE65">
        <f>'IDT-1'!C65</f>
        <v>0</v>
      </c>
      <c r="AF65" s="26"/>
      <c r="AG65">
        <f t="shared" si="2"/>
        <v>1167.375612552908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4.2121359999999983</v>
      </c>
      <c r="O66">
        <f>BYPL_ISGS_exbus!BB66</f>
        <v>730.32530927542462</v>
      </c>
      <c r="P66" s="77">
        <v>68.327149321266972</v>
      </c>
      <c r="Q66" s="77">
        <v>17.200879999999998</v>
      </c>
      <c r="R66" s="80">
        <v>21.372070707070701</v>
      </c>
      <c r="S66" s="80">
        <v>0</v>
      </c>
      <c r="T66" s="78">
        <f>SUMPRODUCT(LTA!F66:AJ66,LTA!F$101:AJ$101,LTA!F$104:AJ$104)</f>
        <v>120.36</v>
      </c>
      <c r="U66" s="78">
        <f>SUMPRODUCT(LTA!F66:AJ66,LTA!F$102:AJ$102,LTA!F$104:AJ$104)</f>
        <v>128.18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113.56</v>
      </c>
      <c r="AB66" s="117">
        <f>-STOA!O66</f>
        <v>-20</v>
      </c>
      <c r="AC66">
        <f t="shared" si="0"/>
        <v>11.036449995121858</v>
      </c>
      <c r="AD66">
        <f t="shared" si="1"/>
        <v>1142.3419153086404</v>
      </c>
      <c r="AE66">
        <f>'IDT-1'!C66</f>
        <v>0</v>
      </c>
      <c r="AF66" s="26"/>
      <c r="AG66">
        <f t="shared" si="2"/>
        <v>1142.3419153086404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-30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4.2398599999999984</v>
      </c>
      <c r="O67">
        <f>BYPL_ISGS_exbus!BB67</f>
        <v>728.4593920014247</v>
      </c>
      <c r="P67" s="77">
        <v>68.327149321266972</v>
      </c>
      <c r="Q67" s="77">
        <v>17.200879999999998</v>
      </c>
      <c r="R67" s="80">
        <v>21.372070707070701</v>
      </c>
      <c r="S67" s="80">
        <v>0</v>
      </c>
      <c r="T67" s="78">
        <f>SUMPRODUCT(LTA!F67:AJ67,LTA!F$101:AJ$101,LTA!F$104:AJ$104)</f>
        <v>110.77</v>
      </c>
      <c r="U67" s="78">
        <f>SUMPRODUCT(LTA!F67:AJ67,LTA!F$102:AJ$102,LTA!F$104:AJ$104)</f>
        <v>128.15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112.73</v>
      </c>
      <c r="AB67" s="117">
        <f>-STOA!O67</f>
        <v>-20</v>
      </c>
      <c r="AC67">
        <f t="shared" si="0"/>
        <v>11.194657719976519</v>
      </c>
      <c r="AD67">
        <f t="shared" si="1"/>
        <v>1099.895514309786</v>
      </c>
      <c r="AE67">
        <f>'IDT-1'!C67</f>
        <v>0</v>
      </c>
      <c r="AF67" s="26"/>
      <c r="AG67">
        <f t="shared" si="2"/>
        <v>1099.895514309786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4.414807999999999</v>
      </c>
      <c r="O68">
        <f>BYPL_ISGS_exbus!BB68</f>
        <v>728.4593920014247</v>
      </c>
      <c r="P68" s="77">
        <v>68.327149321266972</v>
      </c>
      <c r="Q68" s="77">
        <v>17.200879999999998</v>
      </c>
      <c r="R68" s="80">
        <v>21.372070707070701</v>
      </c>
      <c r="S68" s="80">
        <v>0</v>
      </c>
      <c r="T68" s="78">
        <f>SUMPRODUCT(LTA!F68:AJ68,LTA!F$101:AJ$101,LTA!F$104:AJ$104)</f>
        <v>100.36999999999999</v>
      </c>
      <c r="U68" s="78">
        <f>SUMPRODUCT(LTA!F68:AJ68,LTA!F$102:AJ$102,LTA!F$104:AJ$104)</f>
        <v>128.12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112.56</v>
      </c>
      <c r="AB68" s="117">
        <f>-STOA!O68</f>
        <v>-20</v>
      </c>
      <c r="AC68">
        <f t="shared" ref="AC68:AC98" si="3">SUMIF(B68:AB68,"&gt;0")*$AC$2-SUMIF(B68:AB68,"&lt;0")*($AC$2/(1-$AC$2))+SUMIF(AI68:AR68,"&gt;0")*$AC$2-SUMIF(AI68:AR68,"&lt;0")*($AC$2/(1-$AC$2))</f>
        <v>10.792182799099681</v>
      </c>
      <c r="AD68">
        <f t="shared" ref="AD68:AD98" si="4">SUM(B68:AB68,AI68:AR68)-AC68</f>
        <v>1124.8729372306627</v>
      </c>
      <c r="AE68">
        <f>'IDT-1'!C68</f>
        <v>0</v>
      </c>
      <c r="AF68" s="26"/>
      <c r="AG68">
        <f t="shared" ref="AG68:AG98" si="5">SUM(AD68:AF68)</f>
        <v>1124.8729372306627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-25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4.4100279999999996</v>
      </c>
      <c r="O69">
        <f>BYPL_ISGS_exbus!BB69</f>
        <v>727.0062277754248</v>
      </c>
      <c r="P69" s="77">
        <v>68.327149321266972</v>
      </c>
      <c r="Q69" s="77">
        <v>17.200879999999998</v>
      </c>
      <c r="R69" s="80">
        <v>18.936</v>
      </c>
      <c r="S69" s="80">
        <v>0</v>
      </c>
      <c r="T69" s="78">
        <f>SUMPRODUCT(LTA!F69:AJ69,LTA!F$101:AJ$101,LTA!F$104:AJ$104)</f>
        <v>88.6</v>
      </c>
      <c r="U69" s="78">
        <f>SUMPRODUCT(LTA!F69:AJ69,LTA!F$102:AJ$102,LTA!F$104:AJ$104)</f>
        <v>128.1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111.08000000000001</v>
      </c>
      <c r="AB69" s="117">
        <f>-STOA!O69</f>
        <v>-20</v>
      </c>
      <c r="AC69">
        <f t="shared" si="3"/>
        <v>10.419186279633777</v>
      </c>
      <c r="AD69">
        <f t="shared" si="4"/>
        <v>1133.0819188170581</v>
      </c>
      <c r="AE69">
        <f>'IDT-1'!C69</f>
        <v>0</v>
      </c>
      <c r="AF69" s="26"/>
      <c r="AG69">
        <f t="shared" si="5"/>
        <v>1133.0819188170581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4.5381319999999992</v>
      </c>
      <c r="O70">
        <f>BYPL_ISGS_exbus!BB70</f>
        <v>732.95768518653585</v>
      </c>
      <c r="P70" s="77">
        <v>68.327149321266972</v>
      </c>
      <c r="Q70" s="77">
        <v>17.200879999999998</v>
      </c>
      <c r="R70" s="80">
        <v>16.988737373737372</v>
      </c>
      <c r="S70" s="80">
        <v>0</v>
      </c>
      <c r="T70" s="78">
        <f>SUMPRODUCT(LTA!F70:AJ70,LTA!F$101:AJ$101,LTA!F$104:AJ$104)</f>
        <v>72.95</v>
      </c>
      <c r="U70" s="78">
        <f>SUMPRODUCT(LTA!F70:AJ70,LTA!F$102:AJ$102,LTA!F$104:AJ$104)</f>
        <v>129.78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110.73</v>
      </c>
      <c r="AB70" s="117">
        <f>-STOA!O70</f>
        <v>-20</v>
      </c>
      <c r="AC70">
        <f t="shared" si="3"/>
        <v>10.329534508940446</v>
      </c>
      <c r="AD70">
        <f t="shared" si="4"/>
        <v>1122.9838693725999</v>
      </c>
      <c r="AE70">
        <f>'IDT-1'!C70</f>
        <v>0</v>
      </c>
      <c r="AF70" s="26"/>
      <c r="AG70">
        <f t="shared" si="5"/>
        <v>1122.9838693725999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4.2494199999999998</v>
      </c>
      <c r="O71">
        <f>BYPL_ISGS_exbus!BB71</f>
        <v>728.51724083844078</v>
      </c>
      <c r="P71" s="77">
        <v>68.327149321266972</v>
      </c>
      <c r="Q71" s="77">
        <v>17.200879999999998</v>
      </c>
      <c r="R71" s="80">
        <v>15.434646464646466</v>
      </c>
      <c r="S71" s="80">
        <v>0</v>
      </c>
      <c r="T71" s="78">
        <f>SUMPRODUCT(LTA!F71:AJ71,LTA!F$101:AJ$101,LTA!F$104:AJ$104)</f>
        <v>62.629999999999995</v>
      </c>
      <c r="U71" s="78">
        <f>SUMPRODUCT(LTA!F71:AJ71,LTA!F$102:AJ$102,LTA!F$104:AJ$104)</f>
        <v>129.76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110.75</v>
      </c>
      <c r="AB71" s="117">
        <f>-STOA!O71</f>
        <v>-20</v>
      </c>
      <c r="AC71">
        <f t="shared" si="3"/>
        <v>10.511916651398433</v>
      </c>
      <c r="AD71">
        <f t="shared" si="4"/>
        <v>1069.1982399729557</v>
      </c>
      <c r="AE71">
        <f>'IDT-1'!C71</f>
        <v>0</v>
      </c>
      <c r="AF71" s="26"/>
      <c r="AG71">
        <f t="shared" si="5"/>
        <v>1069.1982399729557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-37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4.3918639999999991</v>
      </c>
      <c r="O72">
        <f>BYPL_ISGS_exbus!BB72</f>
        <v>728.65392408044079</v>
      </c>
      <c r="P72" s="77">
        <v>68.327149321266972</v>
      </c>
      <c r="Q72" s="77">
        <v>17.200879999999998</v>
      </c>
      <c r="R72" s="80">
        <v>14.587202020202021</v>
      </c>
      <c r="S72" s="80">
        <v>0</v>
      </c>
      <c r="T72" s="78">
        <f>SUMPRODUCT(LTA!F72:AJ72,LTA!F$101:AJ$101,LTA!F$104:AJ$104)</f>
        <v>50.67</v>
      </c>
      <c r="U72" s="78">
        <f>SUMPRODUCT(LTA!F72:AJ72,LTA!F$102:AJ$102,LTA!F$104:AJ$104)</f>
        <v>129.74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108.73</v>
      </c>
      <c r="AB72" s="117">
        <f>-STOA!O72</f>
        <v>-20</v>
      </c>
      <c r="AC72">
        <f t="shared" si="3"/>
        <v>10.055224741695694</v>
      </c>
      <c r="AD72">
        <f t="shared" si="4"/>
        <v>1092.0866146802139</v>
      </c>
      <c r="AE72">
        <f>'IDT-1'!C72</f>
        <v>0</v>
      </c>
      <c r="AF72" s="26"/>
      <c r="AG72">
        <f t="shared" si="5"/>
        <v>1092.0866146802139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4.3956879999999989</v>
      </c>
      <c r="O73">
        <f>BYPL_ISGS_exbus!BB73</f>
        <v>730.52651750272639</v>
      </c>
      <c r="P73" s="77">
        <v>68.327149321266972</v>
      </c>
      <c r="Q73" s="77">
        <v>17.200879999999998</v>
      </c>
      <c r="R73" s="80">
        <v>12.164414141414142</v>
      </c>
      <c r="S73" s="80">
        <v>0</v>
      </c>
      <c r="T73" s="78">
        <f>SUMPRODUCT(LTA!F73:AJ73,LTA!F$101:AJ$101,LTA!F$104:AJ$104)</f>
        <v>39.799999999999997</v>
      </c>
      <c r="U73" s="78">
        <f>SUMPRODUCT(LTA!F73:AJ73,LTA!F$102:AJ$102,LTA!F$104:AJ$104)</f>
        <v>129.77000000000001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108.35000000000001</v>
      </c>
      <c r="AB73" s="117">
        <f>-STOA!O73</f>
        <v>-20</v>
      </c>
      <c r="AC73">
        <f t="shared" si="3"/>
        <v>10.293912681678474</v>
      </c>
      <c r="AD73">
        <f t="shared" si="4"/>
        <v>1118.9715562837289</v>
      </c>
      <c r="AE73">
        <f>'IDT-1'!C73</f>
        <v>0</v>
      </c>
      <c r="AF73" s="26"/>
      <c r="AG73">
        <f t="shared" si="5"/>
        <v>1118.9715562837289</v>
      </c>
      <c r="AI73" s="75">
        <f>PXIL!I73</f>
        <v>0</v>
      </c>
      <c r="AJ73" s="75">
        <f>PXIL!O73</f>
        <v>0</v>
      </c>
      <c r="AK73" s="75">
        <f>RTM_IEX!I73</f>
        <v>38.89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4.3918639999999991</v>
      </c>
      <c r="O74">
        <f>BYPL_ISGS_exbus!BB74</f>
        <v>733.84718133564706</v>
      </c>
      <c r="P74" s="77">
        <v>68.327149321266972</v>
      </c>
      <c r="Q74" s="77">
        <v>17.200879999999998</v>
      </c>
      <c r="R74" s="80">
        <v>6.8114343434343434</v>
      </c>
      <c r="S74" s="80">
        <v>0</v>
      </c>
      <c r="T74" s="78">
        <f>SUMPRODUCT(LTA!F74:AJ74,LTA!F$101:AJ$101,LTA!F$104:AJ$104)</f>
        <v>27.75</v>
      </c>
      <c r="U74" s="78">
        <f>SUMPRODUCT(LTA!F74:AJ74,LTA!F$102:AJ$102,LTA!F$104:AJ$104)</f>
        <v>129.79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107.64000000000001</v>
      </c>
      <c r="AB74" s="117">
        <f>-STOA!O74</f>
        <v>-20</v>
      </c>
      <c r="AC74">
        <f t="shared" si="3"/>
        <v>10.059074649985957</v>
      </c>
      <c r="AD74">
        <f t="shared" si="4"/>
        <v>1092.5202543503626</v>
      </c>
      <c r="AE74">
        <f>'IDT-1'!C74</f>
        <v>0</v>
      </c>
      <c r="AF74" s="26"/>
      <c r="AG74">
        <f t="shared" si="5"/>
        <v>1092.5202543503626</v>
      </c>
      <c r="AI74" s="75">
        <f>PXIL!I74</f>
        <v>0</v>
      </c>
      <c r="AJ74" s="75">
        <f>PXIL!O74</f>
        <v>0</v>
      </c>
      <c r="AK74" s="75">
        <f>RTM_IEX!I74</f>
        <v>26.98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4.3459759999999994</v>
      </c>
      <c r="O75">
        <f>BYPL_ISGS_exbus!BB75</f>
        <v>742.6255910856471</v>
      </c>
      <c r="P75" s="77">
        <v>68.327149321266972</v>
      </c>
      <c r="Q75" s="77">
        <v>17.200879999999998</v>
      </c>
      <c r="R75" s="80">
        <v>0</v>
      </c>
      <c r="S75" s="80">
        <v>0</v>
      </c>
      <c r="T75" s="78">
        <f>SUMPRODUCT(LTA!F75:AJ75,LTA!F$101:AJ$101,LTA!F$104:AJ$104)</f>
        <v>19.600000000000001</v>
      </c>
      <c r="U75" s="78">
        <f>SUMPRODUCT(LTA!F75:AJ75,LTA!F$102:AJ$102,LTA!F$104:AJ$104)</f>
        <v>129.79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89.2</v>
      </c>
      <c r="AB75" s="117">
        <f>-STOA!O75</f>
        <v>-20</v>
      </c>
      <c r="AC75">
        <f t="shared" si="3"/>
        <v>9.6039585533041709</v>
      </c>
      <c r="AD75">
        <f t="shared" si="4"/>
        <v>1041.3946778536099</v>
      </c>
      <c r="AE75">
        <f>'IDT-1'!C75</f>
        <v>0</v>
      </c>
      <c r="AF75" s="26"/>
      <c r="AG75">
        <f t="shared" si="5"/>
        <v>1041.3946778536099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4.2264759999999999</v>
      </c>
      <c r="O76">
        <f>BYPL_ISGS_exbus!BB76</f>
        <v>742.6255910856471</v>
      </c>
      <c r="P76" s="77">
        <v>68.327149321266972</v>
      </c>
      <c r="Q76" s="77">
        <v>17.200879999999998</v>
      </c>
      <c r="R76" s="80">
        <v>0</v>
      </c>
      <c r="S76" s="80">
        <v>0</v>
      </c>
      <c r="T76" s="78">
        <f>SUMPRODUCT(LTA!F76:AJ76,LTA!F$101:AJ$101,LTA!F$104:AJ$104)</f>
        <v>11.91</v>
      </c>
      <c r="U76" s="78">
        <f>SUMPRODUCT(LTA!F76:AJ76,LTA!F$102:AJ$102,LTA!F$104:AJ$104)</f>
        <v>129.61000000000001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89.34</v>
      </c>
      <c r="AB76" s="117">
        <f>-STOA!O76</f>
        <v>-20</v>
      </c>
      <c r="AC76">
        <f t="shared" si="3"/>
        <v>9.5348829533041695</v>
      </c>
      <c r="AD76">
        <f t="shared" si="4"/>
        <v>1033.61425345361</v>
      </c>
      <c r="AE76">
        <f>'IDT-1'!C76</f>
        <v>0</v>
      </c>
      <c r="AF76" s="26"/>
      <c r="AG76">
        <f t="shared" si="5"/>
        <v>1033.61425345361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4.5065839999999993</v>
      </c>
      <c r="O77">
        <f>BYPL_ISGS_exbus!BB77</f>
        <v>755.15729347964714</v>
      </c>
      <c r="P77" s="77">
        <v>68.327149321266972</v>
      </c>
      <c r="Q77" s="77">
        <v>17.200879999999998</v>
      </c>
      <c r="R77" s="80">
        <v>0</v>
      </c>
      <c r="S77" s="80">
        <v>0</v>
      </c>
      <c r="T77" s="78">
        <f>SUMPRODUCT(LTA!F77:AJ77,LTA!F$101:AJ$101,LTA!F$104:AJ$104)</f>
        <v>5.05</v>
      </c>
      <c r="U77" s="78">
        <f>SUMPRODUCT(LTA!F77:AJ77,LTA!F$102:AJ$102,LTA!F$104:AJ$104)</f>
        <v>129.59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88.79</v>
      </c>
      <c r="AB77" s="117">
        <f>-STOA!O77</f>
        <v>-20</v>
      </c>
      <c r="AC77">
        <f t="shared" si="3"/>
        <v>9.5822428847713681</v>
      </c>
      <c r="AD77">
        <f t="shared" si="4"/>
        <v>1038.9487039161427</v>
      </c>
      <c r="AE77">
        <f>'IDT-1'!C77</f>
        <v>0</v>
      </c>
      <c r="AF77" s="26"/>
      <c r="AG77">
        <f t="shared" si="5"/>
        <v>1038.9487039161427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4.3497999999999992</v>
      </c>
      <c r="O78">
        <f>BYPL_ISGS_exbus!BB78</f>
        <v>772.07176833475819</v>
      </c>
      <c r="P78" s="77">
        <v>68.327149321266972</v>
      </c>
      <c r="Q78" s="77">
        <v>17.200879999999998</v>
      </c>
      <c r="R78" s="80">
        <v>0</v>
      </c>
      <c r="S78" s="80">
        <v>0</v>
      </c>
      <c r="T78" s="78">
        <f>SUMPRODUCT(LTA!F78:AJ78,LTA!F$101:AJ$101,LTA!F$104:AJ$104)</f>
        <v>2.29</v>
      </c>
      <c r="U78" s="78">
        <f>SUMPRODUCT(LTA!F78:AJ78,LTA!F$102:AJ$102,LTA!F$104:AJ$104)</f>
        <v>129.73000000000002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-20</v>
      </c>
      <c r="AA78" s="117">
        <f>STOA!I78</f>
        <v>87.67</v>
      </c>
      <c r="AB78" s="117">
        <f>-STOA!O78</f>
        <v>-20</v>
      </c>
      <c r="AC78">
        <f t="shared" si="3"/>
        <v>9.8743611147402515</v>
      </c>
      <c r="AD78">
        <f t="shared" si="4"/>
        <v>1031.6742765412848</v>
      </c>
      <c r="AE78">
        <f>'IDT-1'!C78</f>
        <v>0</v>
      </c>
      <c r="AF78" s="26"/>
      <c r="AG78">
        <f t="shared" si="5"/>
        <v>1031.6742765412848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4.3545799999999995</v>
      </c>
      <c r="O79">
        <f>BYPL_ISGS_exbus!BB79</f>
        <v>782.52001177475825</v>
      </c>
      <c r="P79" s="77">
        <v>68.327149321266972</v>
      </c>
      <c r="Q79" s="77">
        <v>17.200879999999998</v>
      </c>
      <c r="R79" s="80">
        <v>0</v>
      </c>
      <c r="S79" s="80">
        <v>0</v>
      </c>
      <c r="T79" s="78">
        <f>SUMPRODUCT(LTA!F79:AJ79,LTA!F$101:AJ$101,LTA!F$104:AJ$104)</f>
        <v>0.41000000000000003</v>
      </c>
      <c r="U79" s="78">
        <f>SUMPRODUCT(LTA!F79:AJ79,LTA!F$102:AJ$102,LTA!F$104:AJ$104)</f>
        <v>129.68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15.090000000000002</v>
      </c>
      <c r="AB79" s="117">
        <f>-STOA!O79</f>
        <v>-20</v>
      </c>
      <c r="AC79">
        <f t="shared" si="3"/>
        <v>9.3106597210122537</v>
      </c>
      <c r="AD79">
        <f t="shared" si="4"/>
        <v>968.18100137501301</v>
      </c>
      <c r="AE79">
        <f>'IDT-1'!C79</f>
        <v>0</v>
      </c>
      <c r="AF79" s="26"/>
      <c r="AG79">
        <f t="shared" si="5"/>
        <v>968.18100137501301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4.2723639999999996</v>
      </c>
      <c r="O80">
        <f>BYPL_ISGS_exbus!BB80</f>
        <v>786.58684565275814</v>
      </c>
      <c r="P80" s="77">
        <v>68.327149321266972</v>
      </c>
      <c r="Q80" s="77">
        <v>17.200879999999998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129.63999999999999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14.350000000000001</v>
      </c>
      <c r="AB80" s="117">
        <f>-STOA!O80</f>
        <v>-20</v>
      </c>
      <c r="AC80">
        <f t="shared" si="3"/>
        <v>9.2434018078947489</v>
      </c>
      <c r="AD80">
        <f t="shared" si="4"/>
        <v>1000.7828771661303</v>
      </c>
      <c r="AE80">
        <f>'IDT-1'!C80</f>
        <v>0</v>
      </c>
      <c r="AF80" s="26"/>
      <c r="AG80">
        <f t="shared" si="5"/>
        <v>1000.7828771661303</v>
      </c>
      <c r="AI80" s="75">
        <f>PXIL!I80</f>
        <v>0</v>
      </c>
      <c r="AJ80" s="75">
        <f>PXIL!O80</f>
        <v>0</v>
      </c>
      <c r="AK80" s="75">
        <f>RTM_IEX!I80</f>
        <v>9.74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4.3411959999999992</v>
      </c>
      <c r="O81">
        <f>BYPL_ISGS_exbus!BB81</f>
        <v>790.52150302667815</v>
      </c>
      <c r="P81" s="77">
        <v>68.327149321266972</v>
      </c>
      <c r="Q81" s="77">
        <v>17.200879999999998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129.61000000000001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14.82</v>
      </c>
      <c r="AB81" s="117">
        <f>-STOA!O81</f>
        <v>-20</v>
      </c>
      <c r="AC81">
        <f t="shared" si="3"/>
        <v>9.2693925143852436</v>
      </c>
      <c r="AD81">
        <f t="shared" si="4"/>
        <v>1003.7103758335599</v>
      </c>
      <c r="AE81">
        <f>'IDT-1'!C81</f>
        <v>0</v>
      </c>
      <c r="AF81" s="26"/>
      <c r="AG81">
        <f t="shared" si="5"/>
        <v>1003.7103758335599</v>
      </c>
      <c r="AI81" s="75">
        <f>PXIL!I81</f>
        <v>0</v>
      </c>
      <c r="AJ81" s="75">
        <f>PXIL!O81</f>
        <v>0</v>
      </c>
      <c r="AK81" s="75">
        <f>RTM_IEX!I81</f>
        <v>8.25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4.2264759999999999</v>
      </c>
      <c r="O82">
        <f>BYPL_ISGS_exbus!BB82</f>
        <v>793.01612360675813</v>
      </c>
      <c r="P82" s="77">
        <v>68.327149321266972</v>
      </c>
      <c r="Q82" s="77">
        <v>17.200879999999998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129.47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13.690000000000001</v>
      </c>
      <c r="AB82" s="117">
        <f>-STOA!O82</f>
        <v>-20</v>
      </c>
      <c r="AC82">
        <f t="shared" si="3"/>
        <v>9.5172941027667814</v>
      </c>
      <c r="AD82">
        <f t="shared" si="4"/>
        <v>961.32237482525829</v>
      </c>
      <c r="AE82">
        <f>'IDT-1'!C82</f>
        <v>0</v>
      </c>
      <c r="AF82" s="26"/>
      <c r="AG82">
        <f t="shared" si="5"/>
        <v>961.32237482525829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4.3689199999999992</v>
      </c>
      <c r="O83">
        <f>BYPL_ISGS_exbus!BB83</f>
        <v>796.0268721466781</v>
      </c>
      <c r="P83" s="77">
        <v>68.327149321266972</v>
      </c>
      <c r="Q83" s="77">
        <v>17.200879999999998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129.48000000000002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-20</v>
      </c>
      <c r="AA83" s="117">
        <f>STOA!I83</f>
        <v>72.210000000000008</v>
      </c>
      <c r="AB83" s="117">
        <f>-STOA!O83</f>
        <v>-20</v>
      </c>
      <c r="AC83">
        <f t="shared" si="3"/>
        <v>10.0157155595071</v>
      </c>
      <c r="AD83">
        <f t="shared" si="4"/>
        <v>1027.5071459084379</v>
      </c>
      <c r="AE83">
        <f>'IDT-1'!C83</f>
        <v>0</v>
      </c>
      <c r="AF83" s="26"/>
      <c r="AG83">
        <f t="shared" si="5"/>
        <v>1027.5071459084379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4.3727439999999991</v>
      </c>
      <c r="O84">
        <f>BYPL_ISGS_exbus!BB84</f>
        <v>796.0268721466781</v>
      </c>
      <c r="P84" s="77">
        <v>68.327149321266972</v>
      </c>
      <c r="Q84" s="77">
        <v>17.200879999999998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129.54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-20</v>
      </c>
      <c r="AA84" s="117">
        <f>STOA!I84</f>
        <v>69.92</v>
      </c>
      <c r="AB84" s="117">
        <f>-STOA!O84</f>
        <v>-20</v>
      </c>
      <c r="AC84">
        <f t="shared" si="3"/>
        <v>10.084906485929054</v>
      </c>
      <c r="AD84">
        <f t="shared" si="4"/>
        <v>1015.211778982016</v>
      </c>
      <c r="AE84">
        <f>'IDT-1'!C84</f>
        <v>0</v>
      </c>
      <c r="AF84" s="26"/>
      <c r="AG84">
        <f t="shared" si="5"/>
        <v>1015.211778982016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4.4874639999999992</v>
      </c>
      <c r="O85">
        <f>BYPL_ISGS_exbus!BB85</f>
        <v>786.96256794867804</v>
      </c>
      <c r="P85" s="77">
        <v>68.327149321266972</v>
      </c>
      <c r="Q85" s="77">
        <v>17.200879999999998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129.41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68.990000000000009</v>
      </c>
      <c r="AB85" s="117">
        <f>-STOA!O85</f>
        <v>-20</v>
      </c>
      <c r="AC85">
        <f t="shared" si="3"/>
        <v>9.7304783193207935</v>
      </c>
      <c r="AD85">
        <f t="shared" si="4"/>
        <v>1035.5566229506242</v>
      </c>
      <c r="AE85">
        <f>'IDT-1'!C85</f>
        <v>0</v>
      </c>
      <c r="AF85" s="26"/>
      <c r="AG85">
        <f t="shared" si="5"/>
        <v>1035.5566229506242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4.3689199999999992</v>
      </c>
      <c r="O86">
        <f>BYPL_ISGS_exbus!BB86</f>
        <v>779.96303787867805</v>
      </c>
      <c r="P86" s="77">
        <v>68.327149321266972</v>
      </c>
      <c r="Q86" s="77">
        <v>17.200879999999998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123.15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68.569999999999993</v>
      </c>
      <c r="AB86" s="117">
        <f>-STOA!O86</f>
        <v>-20</v>
      </c>
      <c r="AC86">
        <f t="shared" si="3"/>
        <v>9.5646646298938194</v>
      </c>
      <c r="AD86">
        <f t="shared" si="4"/>
        <v>1026.9243625700512</v>
      </c>
      <c r="AE86">
        <f>'IDT-1'!C86</f>
        <v>0</v>
      </c>
      <c r="AF86" s="26"/>
      <c r="AG86">
        <f t="shared" si="5"/>
        <v>1026.9243625700512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4.3364159999999989</v>
      </c>
      <c r="O87">
        <f>BYPL_ISGS_exbus!BB87</f>
        <v>763.48324363756683</v>
      </c>
      <c r="P87" s="77">
        <v>68.327149321266972</v>
      </c>
      <c r="Q87" s="77">
        <v>17.200879999999998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123.13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67.64</v>
      </c>
      <c r="AB87" s="117">
        <f>-STOA!O87</f>
        <v>-20</v>
      </c>
      <c r="AC87">
        <f t="shared" si="3"/>
        <v>9.5764857677610653</v>
      </c>
      <c r="AD87">
        <f t="shared" si="4"/>
        <v>1038.3002431910727</v>
      </c>
      <c r="AE87">
        <f>'IDT-1'!C87</f>
        <v>0</v>
      </c>
      <c r="AF87" s="26"/>
      <c r="AG87">
        <f t="shared" si="5"/>
        <v>1038.3002431910727</v>
      </c>
      <c r="AI87" s="75">
        <f>PXIL!I87</f>
        <v>0</v>
      </c>
      <c r="AJ87" s="75">
        <f>PXIL!O87</f>
        <v>0</v>
      </c>
      <c r="AK87" s="75">
        <f>RTM_IEX!I87</f>
        <v>23.85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4.3182519999999993</v>
      </c>
      <c r="O88">
        <f>BYPL_ISGS_exbus!BB88</f>
        <v>763.48324363756683</v>
      </c>
      <c r="P88" s="77">
        <v>68.327149321266972</v>
      </c>
      <c r="Q88" s="77">
        <v>17.200879999999998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123.17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67.349999999999994</v>
      </c>
      <c r="AB88" s="117">
        <f>-STOA!O88</f>
        <v>-20</v>
      </c>
      <c r="AC88">
        <f t="shared" si="3"/>
        <v>9.9101979245610607</v>
      </c>
      <c r="AD88">
        <f t="shared" si="4"/>
        <v>1075.8883670342725</v>
      </c>
      <c r="AE88">
        <f>'IDT-1'!C88</f>
        <v>0</v>
      </c>
      <c r="AF88" s="26"/>
      <c r="AG88">
        <f t="shared" si="5"/>
        <v>1075.8883670342725</v>
      </c>
      <c r="AI88" s="75">
        <f>PXIL!I88</f>
        <v>0</v>
      </c>
      <c r="AJ88" s="75">
        <f>PXIL!O88</f>
        <v>0</v>
      </c>
      <c r="AK88" s="75">
        <f>RTM_IEX!I88</f>
        <v>62.04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4.4100279999999996</v>
      </c>
      <c r="O89">
        <f>BYPL_ISGS_exbus!BB89</f>
        <v>762.2240462575669</v>
      </c>
      <c r="P89" s="77">
        <v>68.327149321266972</v>
      </c>
      <c r="Q89" s="77">
        <v>17.200879999999998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123.18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28.24</v>
      </c>
      <c r="Z89" s="75">
        <f>IEX!O89</f>
        <v>0</v>
      </c>
      <c r="AA89" s="117">
        <f>STOA!I89</f>
        <v>66.8</v>
      </c>
      <c r="AB89" s="117">
        <f>-STOA!O89</f>
        <v>-20</v>
      </c>
      <c r="AC89">
        <f t="shared" si="3"/>
        <v>9.8085896365946255</v>
      </c>
      <c r="AD89">
        <f t="shared" si="4"/>
        <v>1048.3725539422392</v>
      </c>
      <c r="AE89">
        <f>'IDT-1'!C89</f>
        <v>0</v>
      </c>
      <c r="AF89" s="26"/>
      <c r="AG89">
        <f t="shared" si="5"/>
        <v>1048.3725539422392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-8</v>
      </c>
      <c r="AM89" s="75">
        <f>RTM_PXI!I89</f>
        <v>0</v>
      </c>
      <c r="AN89" s="75">
        <f>RTM_PXI!O89</f>
        <v>0</v>
      </c>
      <c r="AO89" s="192">
        <f>GDAM_IEX!I89</f>
        <v>15.89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4.1853679999999995</v>
      </c>
      <c r="O90">
        <f>BYPL_ISGS_exbus!BB90</f>
        <v>762.2240462575669</v>
      </c>
      <c r="P90" s="77">
        <v>68.327149321266972</v>
      </c>
      <c r="Q90" s="77">
        <v>17.200879999999998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123.47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45.52</v>
      </c>
      <c r="Z90" s="75">
        <f>IEX!O90</f>
        <v>0</v>
      </c>
      <c r="AA90" s="117">
        <f>STOA!I90</f>
        <v>66.5</v>
      </c>
      <c r="AB90" s="117">
        <f>-STOA!O90</f>
        <v>-20</v>
      </c>
      <c r="AC90">
        <f t="shared" si="3"/>
        <v>9.9539156084170628</v>
      </c>
      <c r="AD90">
        <f t="shared" si="4"/>
        <v>1080.8125679704169</v>
      </c>
      <c r="AE90">
        <f>'IDT-1'!C90</f>
        <v>0</v>
      </c>
      <c r="AF90" s="26"/>
      <c r="AG90">
        <f t="shared" si="5"/>
        <v>1080.8125679704169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23.43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4.1987519999999998</v>
      </c>
      <c r="O91">
        <f>BYPL_ISGS_exbus!BB91</f>
        <v>784.27360177467813</v>
      </c>
      <c r="P91" s="77">
        <v>68.327149321266972</v>
      </c>
      <c r="Q91" s="77">
        <v>17.200879999999998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123.81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-20</v>
      </c>
      <c r="AA91" s="117">
        <f>STOA!I91</f>
        <v>182.68</v>
      </c>
      <c r="AB91" s="117">
        <f>-STOA!O91</f>
        <v>-20</v>
      </c>
      <c r="AC91">
        <f t="shared" si="3"/>
        <v>10.744248026611549</v>
      </c>
      <c r="AD91">
        <f t="shared" si="4"/>
        <v>1129.6551750693336</v>
      </c>
      <c r="AE91">
        <f>'IDT-1'!C91</f>
        <v>0</v>
      </c>
      <c r="AF91" s="26"/>
      <c r="AG91">
        <f t="shared" si="5"/>
        <v>1129.6551750693336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4.4740799999999989</v>
      </c>
      <c r="O92">
        <f>BYPL_ISGS_exbus!BB92</f>
        <v>784.27360177467813</v>
      </c>
      <c r="P92" s="77">
        <v>68.327149321266972</v>
      </c>
      <c r="Q92" s="77">
        <v>17.200879999999998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127.31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182.2</v>
      </c>
      <c r="AB92" s="117">
        <f>-STOA!O92</f>
        <v>-20</v>
      </c>
      <c r="AC92">
        <f t="shared" si="3"/>
        <v>10.595684362567642</v>
      </c>
      <c r="AD92">
        <f t="shared" si="4"/>
        <v>1153.0990667333774</v>
      </c>
      <c r="AE92">
        <f>'IDT-1'!C92</f>
        <v>0</v>
      </c>
      <c r="AF92" s="26"/>
      <c r="AG92">
        <f t="shared" si="5"/>
        <v>1153.0990667333774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4.2580239999999989</v>
      </c>
      <c r="O93">
        <f>BYPL_ISGS_exbus!BB93</f>
        <v>797.17681104483825</v>
      </c>
      <c r="P93" s="77">
        <v>68.327149321266972</v>
      </c>
      <c r="Q93" s="77">
        <v>17.200879999999998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127.33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182.6</v>
      </c>
      <c r="AB93" s="117">
        <f>-STOA!O93</f>
        <v>-20</v>
      </c>
      <c r="AC93">
        <f t="shared" si="3"/>
        <v>10.75541794895603</v>
      </c>
      <c r="AD93">
        <f t="shared" si="4"/>
        <v>1161.0464864171493</v>
      </c>
      <c r="AE93">
        <f>'IDT-1'!C93</f>
        <v>0</v>
      </c>
      <c r="AF93" s="26"/>
      <c r="AG93">
        <f t="shared" si="5"/>
        <v>1161.0464864171493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4.1939719999999987</v>
      </c>
      <c r="O94">
        <f>BYPL_ISGS_exbus!BB94</f>
        <v>805.77895029483818</v>
      </c>
      <c r="P94" s="77">
        <v>68.327149321266972</v>
      </c>
      <c r="Q94" s="77">
        <v>17.200879999999998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127.37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26.36</v>
      </c>
      <c r="Z94" s="75">
        <f>IEX!O94</f>
        <v>0</v>
      </c>
      <c r="AA94" s="117">
        <f>STOA!I94</f>
        <v>182.29999999999998</v>
      </c>
      <c r="AB94" s="117">
        <f>-STOA!O94</f>
        <v>-20</v>
      </c>
      <c r="AC94">
        <f t="shared" si="3"/>
        <v>11.204113116756027</v>
      </c>
      <c r="AD94">
        <f t="shared" si="4"/>
        <v>1211.5858784993491</v>
      </c>
      <c r="AE94">
        <f>'IDT-1'!C94</f>
        <v>0</v>
      </c>
      <c r="AF94" s="26"/>
      <c r="AG94">
        <f t="shared" si="5"/>
        <v>1211.5858784993491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</v>
      </c>
      <c r="AM94" s="75">
        <f>RTM_PXI!I94</f>
        <v>0</v>
      </c>
      <c r="AN94" s="75">
        <f>RTM_PXI!O94</f>
        <v>0</v>
      </c>
      <c r="AO94" s="192">
        <f>GDAM_IEX!I94</f>
        <v>16.350000000000001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4.2398599999999984</v>
      </c>
      <c r="O95">
        <f>BYPL_ISGS_exbus!BB95</f>
        <v>789.91540704283818</v>
      </c>
      <c r="P95" s="77">
        <v>68.327149321266972</v>
      </c>
      <c r="Q95" s="77">
        <v>17.200879999999998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127.32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277.74</v>
      </c>
      <c r="AB95" s="117">
        <f>-STOA!O95</f>
        <v>-20</v>
      </c>
      <c r="AC95">
        <f t="shared" si="3"/>
        <v>11.572892388149404</v>
      </c>
      <c r="AD95">
        <f t="shared" si="4"/>
        <v>1243.0794439759557</v>
      </c>
      <c r="AE95">
        <f>'IDT-1'!C95</f>
        <v>0</v>
      </c>
      <c r="AF95" s="26"/>
      <c r="AG95">
        <f t="shared" si="5"/>
        <v>1243.0794439759557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4.1346999999999987</v>
      </c>
      <c r="O96">
        <f>BYPL_ISGS_exbus!BB96</f>
        <v>791.47902802859812</v>
      </c>
      <c r="P96" s="77">
        <v>68.327149321266972</v>
      </c>
      <c r="Q96" s="77">
        <v>17.200879999999998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127.28999999999999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277.7</v>
      </c>
      <c r="AB96" s="117">
        <f>-STOA!O96</f>
        <v>-20</v>
      </c>
      <c r="AC96">
        <f t="shared" si="3"/>
        <v>11.780429650312389</v>
      </c>
      <c r="AD96">
        <f t="shared" si="4"/>
        <v>1222.2603676995525</v>
      </c>
      <c r="AE96">
        <f>'IDT-1'!C96</f>
        <v>0</v>
      </c>
      <c r="AF96" s="26"/>
      <c r="AG96">
        <f t="shared" si="5"/>
        <v>1222.2603676995525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-32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4.0056399999999996</v>
      </c>
      <c r="O97">
        <f>BYPL_ISGS_exbus!BB97</f>
        <v>793.71598099720131</v>
      </c>
      <c r="P97" s="77">
        <v>68.327149321266972</v>
      </c>
      <c r="Q97" s="77">
        <v>17.200879999999998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127.47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278.04000000000002</v>
      </c>
      <c r="AB97" s="117">
        <f>-STOA!O97</f>
        <v>-20</v>
      </c>
      <c r="AC97">
        <f t="shared" si="3"/>
        <v>11.519455027725847</v>
      </c>
      <c r="AD97">
        <f t="shared" si="4"/>
        <v>1257.1492352907426</v>
      </c>
      <c r="AE97">
        <f>'IDT-1'!C97</f>
        <v>0</v>
      </c>
      <c r="AF97" s="26"/>
      <c r="AG97">
        <f t="shared" si="5"/>
        <v>1257.1492352907426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4.0429239999999993</v>
      </c>
      <c r="O98">
        <f>BYPL_ISGS_exbus!BB98</f>
        <v>786.43625403548697</v>
      </c>
      <c r="P98" s="77">
        <v>68.327149321266972</v>
      </c>
      <c r="Q98" s="77">
        <v>17.200879999999998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127.65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278.74</v>
      </c>
      <c r="AB98" s="117">
        <f>-STOA!O98</f>
        <v>-20</v>
      </c>
      <c r="AC98">
        <f t="shared" si="3"/>
        <v>11.463465529662759</v>
      </c>
      <c r="AD98">
        <f t="shared" si="4"/>
        <v>1250.8427818270911</v>
      </c>
      <c r="AE98">
        <f>'IDT-1'!C98</f>
        <v>0</v>
      </c>
      <c r="AF98" s="26"/>
      <c r="AG98">
        <f t="shared" si="5"/>
        <v>1250.8427818270911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0.10443702499999998</v>
      </c>
      <c r="O99">
        <f t="shared" si="6"/>
        <v>17.517303907487072</v>
      </c>
      <c r="P99" s="77">
        <f t="shared" si="6"/>
        <v>1.6398515837104062</v>
      </c>
      <c r="Q99" s="77">
        <f t="shared" si="6"/>
        <v>0.41282112000000071</v>
      </c>
      <c r="R99" s="80">
        <f t="shared" si="6"/>
        <v>0.23521431565656575</v>
      </c>
      <c r="S99" s="80">
        <f t="shared" si="6"/>
        <v>0</v>
      </c>
      <c r="T99" s="78">
        <f t="shared" si="6"/>
        <v>1.2905275000000003</v>
      </c>
      <c r="U99" s="78">
        <f t="shared" si="6"/>
        <v>3.0488575000000009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4.6849999999999996E-2</v>
      </c>
      <c r="Z99" s="75">
        <f t="shared" si="6"/>
        <v>-0.55625000000000002</v>
      </c>
      <c r="AA99" s="117">
        <f t="shared" si="6"/>
        <v>1.9634325000000001</v>
      </c>
      <c r="AB99" s="117">
        <f t="shared" si="6"/>
        <v>-0.48</v>
      </c>
      <c r="AC99">
        <f t="shared" si="6"/>
        <v>0.24576700206025426</v>
      </c>
      <c r="AD99">
        <f t="shared" si="6"/>
        <v>24.513703929793788</v>
      </c>
      <c r="AE99">
        <f t="shared" si="6"/>
        <v>0</v>
      </c>
      <c r="AG99">
        <f t="shared" si="6"/>
        <v>24.513703929793788</v>
      </c>
      <c r="AI99">
        <f t="shared" si="6"/>
        <v>0</v>
      </c>
      <c r="AJ99">
        <f t="shared" si="6"/>
        <v>0</v>
      </c>
      <c r="AK99">
        <f t="shared" si="6"/>
        <v>4.6002499999999995E-2</v>
      </c>
      <c r="AL99">
        <f t="shared" si="6"/>
        <v>-0.53825000000000001</v>
      </c>
      <c r="AM99">
        <f t="shared" si="6"/>
        <v>0</v>
      </c>
      <c r="AN99">
        <f t="shared" si="6"/>
        <v>0</v>
      </c>
      <c r="AO99">
        <f t="shared" si="6"/>
        <v>3.1469999999999998E-2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44681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0.30633951240552487</v>
      </c>
      <c r="M3">
        <f>EDWPCL!W3</f>
        <v>0</v>
      </c>
      <c r="N3">
        <f>'MSW BWN'!W3</f>
        <v>5.2863679999999995</v>
      </c>
      <c r="O3">
        <f>TPDDL_ISGS_exbus!BB3</f>
        <v>882.91343792241094</v>
      </c>
      <c r="P3" s="77">
        <v>75.106063348416285</v>
      </c>
      <c r="Q3" s="77">
        <v>20.776495999999998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204.97000000000003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25</v>
      </c>
      <c r="Z3" s="75">
        <f>IEX!P3</f>
        <v>0</v>
      </c>
      <c r="AA3" s="117">
        <f>STOA!J3</f>
        <v>148.56</v>
      </c>
      <c r="AB3" s="117">
        <f>-STOA!P3</f>
        <v>0</v>
      </c>
      <c r="AC3">
        <f>SUMIF(B3:AB3,"&gt;0")*$AC$2-SUMIF(B3:AB3,"&lt;0")*($AC$2/(1-$AC$2))+SUMIF(AI3:AR3,"&gt;0")*$AC$2-SUMIF(AI3:AR3,"&lt;0")*($AC$2/(1-$AC$2))</f>
        <v>11.994738258266782</v>
      </c>
      <c r="AD3">
        <f>SUM(B3:AB3,AI3:AR3)-AC3</f>
        <v>1350.8052865249658</v>
      </c>
      <c r="AE3">
        <f>'IDT-1'!F3</f>
        <v>0</v>
      </c>
      <c r="AF3" s="26"/>
      <c r="AG3">
        <f>SUM(AD3:AF3)</f>
        <v>1350.8052865249658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0.30633951240552487</v>
      </c>
      <c r="M4">
        <f>EDWPCL!W4</f>
        <v>0</v>
      </c>
      <c r="N4">
        <f>'MSW BWN'!W4</f>
        <v>5.2022719999999989</v>
      </c>
      <c r="O4">
        <f>TPDDL_ISGS_exbus!BB4</f>
        <v>871.98392691961089</v>
      </c>
      <c r="P4" s="77">
        <v>75.106063348416285</v>
      </c>
      <c r="Q4" s="77">
        <v>20.776495999999998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205.05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24.42</v>
      </c>
      <c r="Z4" s="75">
        <f>IEX!P4</f>
        <v>0</v>
      </c>
      <c r="AA4" s="117">
        <f>STOA!J4</f>
        <v>148.56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11.893418516642141</v>
      </c>
      <c r="AD4">
        <f t="shared" ref="AD4:AD67" si="1">SUM(B4:AB4,AI4:AR4)-AC4</f>
        <v>1339.3929992637904</v>
      </c>
      <c r="AE4">
        <f>'IDT-1'!F4</f>
        <v>0</v>
      </c>
      <c r="AF4" s="26"/>
      <c r="AG4">
        <f t="shared" ref="AG4:AG67" si="2">SUM(AD4:AF4)</f>
        <v>1339.3929992637904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0.30633951240552487</v>
      </c>
      <c r="M5">
        <f>EDWPCL!W5</f>
        <v>0</v>
      </c>
      <c r="N5">
        <f>'MSW BWN'!W5</f>
        <v>5.4498879999999996</v>
      </c>
      <c r="O5">
        <f>TPDDL_ISGS_exbus!BB5</f>
        <v>871.98392691961089</v>
      </c>
      <c r="P5" s="77">
        <v>75.106063348416285</v>
      </c>
      <c r="Q5" s="77">
        <v>20.776495999999998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206.59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23.75</v>
      </c>
      <c r="Z5" s="75">
        <f>IEX!P5</f>
        <v>0</v>
      </c>
      <c r="AA5" s="117">
        <f>STOA!J5</f>
        <v>148.56</v>
      </c>
      <c r="AB5" s="117">
        <f>-STOA!P5</f>
        <v>0</v>
      </c>
      <c r="AC5">
        <f t="shared" si="0"/>
        <v>11.90325353744214</v>
      </c>
      <c r="AD5">
        <f t="shared" si="1"/>
        <v>1340.5007802429902</v>
      </c>
      <c r="AE5">
        <f>'IDT-1'!F5</f>
        <v>0</v>
      </c>
      <c r="AF5" s="26"/>
      <c r="AG5">
        <f t="shared" si="2"/>
        <v>1340.5007802429902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0.30633951240552487</v>
      </c>
      <c r="M6">
        <f>EDWPCL!W6</f>
        <v>0</v>
      </c>
      <c r="N6">
        <f>'MSW BWN'!W6</f>
        <v>5.3319199999999993</v>
      </c>
      <c r="O6">
        <f>TPDDL_ISGS_exbus!BB6</f>
        <v>865.04082969361093</v>
      </c>
      <c r="P6" s="77">
        <v>75.106063348416285</v>
      </c>
      <c r="Q6" s="77">
        <v>20.776495999999998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206.47000000000003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23.02</v>
      </c>
      <c r="Z6" s="75">
        <f>IEX!P6</f>
        <v>0</v>
      </c>
      <c r="AA6" s="117">
        <f>STOA!J6</f>
        <v>148.56</v>
      </c>
      <c r="AB6" s="117">
        <f>-STOA!P6</f>
        <v>0</v>
      </c>
      <c r="AC6">
        <f t="shared" si="0"/>
        <v>11.83363616345334</v>
      </c>
      <c r="AD6">
        <f t="shared" si="1"/>
        <v>1332.6593323909792</v>
      </c>
      <c r="AE6">
        <f>'IDT-1'!F6</f>
        <v>0</v>
      </c>
      <c r="AF6" s="26"/>
      <c r="AG6">
        <f t="shared" si="2"/>
        <v>1332.6593323909792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0.30633951240552487</v>
      </c>
      <c r="M7">
        <f>EDWPCL!W7</f>
        <v>0</v>
      </c>
      <c r="N7">
        <f>'MSW BWN'!W7</f>
        <v>5.2478239999999996</v>
      </c>
      <c r="O7">
        <f>TPDDL_ISGS_exbus!BB7</f>
        <v>855.4637134108109</v>
      </c>
      <c r="P7" s="77">
        <v>75.106063348416285</v>
      </c>
      <c r="Q7" s="77">
        <v>20.776495999999998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206.73000000000002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23.22</v>
      </c>
      <c r="Z7" s="75">
        <f>IEX!P7</f>
        <v>0</v>
      </c>
      <c r="AA7" s="117">
        <f>STOA!J7</f>
        <v>148.51</v>
      </c>
      <c r="AB7" s="117">
        <f>-STOA!P7</f>
        <v>0</v>
      </c>
      <c r="AC7">
        <f t="shared" si="0"/>
        <v>12.595647609973259</v>
      </c>
      <c r="AD7">
        <f t="shared" si="1"/>
        <v>1227.6461086616596</v>
      </c>
      <c r="AE7">
        <f>'IDT-1'!F7</f>
        <v>0</v>
      </c>
      <c r="AF7" s="26"/>
      <c r="AG7">
        <f t="shared" si="2"/>
        <v>1227.6461086616596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-95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0.30633951240552487</v>
      </c>
      <c r="M8">
        <f>EDWPCL!W8</f>
        <v>0</v>
      </c>
      <c r="N8">
        <f>'MSW BWN'!W8</f>
        <v>5.3319199999999993</v>
      </c>
      <c r="O8">
        <f>TPDDL_ISGS_exbus!BB8</f>
        <v>855.4637134108109</v>
      </c>
      <c r="P8" s="77">
        <v>75.106063348416285</v>
      </c>
      <c r="Q8" s="77">
        <v>20.776495999999998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206.34000000000003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22.55</v>
      </c>
      <c r="Z8" s="75">
        <f>IEX!P8</f>
        <v>0</v>
      </c>
      <c r="AA8" s="117">
        <f>STOA!J8</f>
        <v>148.51</v>
      </c>
      <c r="AB8" s="117">
        <f>-STOA!P8</f>
        <v>0</v>
      </c>
      <c r="AC8">
        <f t="shared" si="0"/>
        <v>13.386091131770835</v>
      </c>
      <c r="AD8">
        <f t="shared" si="1"/>
        <v>1135.8797611398616</v>
      </c>
      <c r="AE8">
        <f>'IDT-1'!F8</f>
        <v>0</v>
      </c>
      <c r="AF8" s="26"/>
      <c r="AG8">
        <f t="shared" si="2"/>
        <v>1135.8797611398616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-185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0.30633951240552487</v>
      </c>
      <c r="M9">
        <f>EDWPCL!W9</f>
        <v>0</v>
      </c>
      <c r="N9">
        <f>'MSW BWN'!W9</f>
        <v>5.5386559999999987</v>
      </c>
      <c r="O9">
        <f>TPDDL_ISGS_exbus!BB9</f>
        <v>855.4637134108109</v>
      </c>
      <c r="P9" s="77">
        <v>75.106063348416285</v>
      </c>
      <c r="Q9" s="77">
        <v>20.776495999999998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206.68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22.25</v>
      </c>
      <c r="Z9" s="75">
        <f>IEX!P9</f>
        <v>0</v>
      </c>
      <c r="AA9" s="117">
        <f>STOA!J9</f>
        <v>148.51</v>
      </c>
      <c r="AB9" s="117">
        <f>-STOA!P9</f>
        <v>0</v>
      </c>
      <c r="AC9">
        <f t="shared" si="0"/>
        <v>12.456059018740328</v>
      </c>
      <c r="AD9">
        <f t="shared" si="1"/>
        <v>1242.0565292528925</v>
      </c>
      <c r="AE9">
        <f>'IDT-1'!F9</f>
        <v>0</v>
      </c>
      <c r="AF9" s="26"/>
      <c r="AG9">
        <f t="shared" si="2"/>
        <v>1242.0565292528925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0.30633951240552487</v>
      </c>
      <c r="M10">
        <f>EDWPCL!W10</f>
        <v>0</v>
      </c>
      <c r="N10">
        <f>'MSW BWN'!W10</f>
        <v>5.460399999999999</v>
      </c>
      <c r="O10">
        <f>TPDDL_ISGS_exbus!BB10</f>
        <v>852.54623651081079</v>
      </c>
      <c r="P10" s="77">
        <v>75.106063348416285</v>
      </c>
      <c r="Q10" s="77">
        <v>20.776495999999998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206.8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23.33</v>
      </c>
      <c r="Z10" s="75">
        <f>IEX!P10</f>
        <v>0</v>
      </c>
      <c r="AA10" s="117">
        <f>STOA!J10</f>
        <v>148.51</v>
      </c>
      <c r="AB10" s="117">
        <f>-STOA!P10</f>
        <v>0</v>
      </c>
      <c r="AC10">
        <f t="shared" si="0"/>
        <v>12.529037844442279</v>
      </c>
      <c r="AD10">
        <f t="shared" si="1"/>
        <v>1230.1878175271902</v>
      </c>
      <c r="AE10">
        <f>'IDT-1'!F10</f>
        <v>0</v>
      </c>
      <c r="AF10" s="26"/>
      <c r="AG10">
        <f t="shared" si="2"/>
        <v>1230.1878175271902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-90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0.30633951240552487</v>
      </c>
      <c r="M11">
        <f>EDWPCL!W11</f>
        <v>0</v>
      </c>
      <c r="N11">
        <f>'MSW BWN'!W11</f>
        <v>5.3377600000000003</v>
      </c>
      <c r="O11">
        <f>TPDDL_ISGS_exbus!BB11</f>
        <v>851.11857396801076</v>
      </c>
      <c r="P11" s="77">
        <v>75.106063348416285</v>
      </c>
      <c r="Q11" s="77">
        <v>20.776495999999998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204.9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26.39</v>
      </c>
      <c r="Z11" s="75">
        <f>IEX!P11</f>
        <v>0</v>
      </c>
      <c r="AA11" s="117">
        <f>STOA!J11</f>
        <v>148.45999999999998</v>
      </c>
      <c r="AB11" s="117">
        <f>-STOA!P11</f>
        <v>0</v>
      </c>
      <c r="AC11">
        <f t="shared" si="0"/>
        <v>12.702725732509549</v>
      </c>
      <c r="AD11">
        <f t="shared" si="1"/>
        <v>1209.5738270963232</v>
      </c>
      <c r="AE11">
        <f>'IDT-1'!F11</f>
        <v>0</v>
      </c>
      <c r="AF11" s="26"/>
      <c r="AG11">
        <f t="shared" si="2"/>
        <v>1209.5738270963232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-110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0.30633951240552487</v>
      </c>
      <c r="M12">
        <f>EDWPCL!W12</f>
        <v>0</v>
      </c>
      <c r="N12">
        <f>'MSW BWN'!W12</f>
        <v>5.4884319999999995</v>
      </c>
      <c r="O12">
        <f>TPDDL_ISGS_exbus!BB12</f>
        <v>858.13885218472183</v>
      </c>
      <c r="P12" s="77">
        <v>75.106063348416285</v>
      </c>
      <c r="Q12" s="77">
        <v>20.776495999999998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205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25.31</v>
      </c>
      <c r="Z12" s="75">
        <f>IEX!P12</f>
        <v>0</v>
      </c>
      <c r="AA12" s="117">
        <f>STOA!J12</f>
        <v>148.45999999999998</v>
      </c>
      <c r="AB12" s="117">
        <f>-STOA!P12</f>
        <v>0</v>
      </c>
      <c r="AC12">
        <f t="shared" si="0"/>
        <v>12.845987369638555</v>
      </c>
      <c r="AD12">
        <f t="shared" si="1"/>
        <v>1205.6215156759049</v>
      </c>
      <c r="AE12">
        <f>'IDT-1'!F12</f>
        <v>0</v>
      </c>
      <c r="AF12" s="26"/>
      <c r="AG12">
        <f t="shared" si="2"/>
        <v>1205.6215156759049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-120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0.30633951240552487</v>
      </c>
      <c r="M13">
        <f>EDWPCL!W13</f>
        <v>0</v>
      </c>
      <c r="N13">
        <f>'MSW BWN'!W13</f>
        <v>5.6507839999999989</v>
      </c>
      <c r="O13">
        <f>TPDDL_ISGS_exbus!BB13</f>
        <v>858.13885218472183</v>
      </c>
      <c r="P13" s="77">
        <v>75.106063348416285</v>
      </c>
      <c r="Q13" s="77">
        <v>20.776495999999998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205.06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24.32</v>
      </c>
      <c r="Z13" s="75">
        <f>IEX!P13</f>
        <v>0</v>
      </c>
      <c r="AA13" s="117">
        <f>STOA!J13</f>
        <v>148.45999999999998</v>
      </c>
      <c r="AB13" s="117">
        <f>-STOA!P13</f>
        <v>0</v>
      </c>
      <c r="AC13">
        <f t="shared" si="0"/>
        <v>13.105575892904415</v>
      </c>
      <c r="AD13">
        <f t="shared" si="1"/>
        <v>1174.594279152639</v>
      </c>
      <c r="AE13">
        <f>'IDT-1'!F13</f>
        <v>0</v>
      </c>
      <c r="AF13" s="26"/>
      <c r="AG13">
        <f t="shared" si="2"/>
        <v>1174.594279152639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-150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0.30633951240552487</v>
      </c>
      <c r="M14">
        <f>EDWPCL!W14</f>
        <v>0</v>
      </c>
      <c r="N14">
        <f>'MSW BWN'!W14</f>
        <v>5.3260799999999984</v>
      </c>
      <c r="O14">
        <f>TPDDL_ISGS_exbus!BB14</f>
        <v>858.13885218472183</v>
      </c>
      <c r="P14" s="77">
        <v>75.106063348416285</v>
      </c>
      <c r="Q14" s="77">
        <v>20.776495999999998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205.23000000000002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24.02</v>
      </c>
      <c r="Z14" s="75">
        <f>IEX!P14</f>
        <v>0</v>
      </c>
      <c r="AA14" s="117">
        <f>STOA!J14</f>
        <v>148.45999999999998</v>
      </c>
      <c r="AB14" s="117">
        <f>-STOA!P14</f>
        <v>0</v>
      </c>
      <c r="AC14">
        <f t="shared" si="0"/>
        <v>13.279137048148321</v>
      </c>
      <c r="AD14">
        <f t="shared" si="1"/>
        <v>1153.9660139973953</v>
      </c>
      <c r="AE14">
        <f>'IDT-1'!F14</f>
        <v>0</v>
      </c>
      <c r="AF14" s="26"/>
      <c r="AG14">
        <f t="shared" si="2"/>
        <v>1153.9660139973953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-170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0.30633951240552487</v>
      </c>
      <c r="M15">
        <f>EDWPCL!W15</f>
        <v>0</v>
      </c>
      <c r="N15">
        <f>'MSW BWN'!W15</f>
        <v>5.2758559999999992</v>
      </c>
      <c r="O15">
        <f>TPDDL_ISGS_exbus!BB15</f>
        <v>861.69992120272195</v>
      </c>
      <c r="P15" s="77">
        <v>75.106063348416285</v>
      </c>
      <c r="Q15" s="77">
        <v>20.776495999999998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205.19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148.41</v>
      </c>
      <c r="AB15" s="117">
        <f>-STOA!P15</f>
        <v>0</v>
      </c>
      <c r="AC15">
        <f t="shared" si="0"/>
        <v>14.030067874137233</v>
      </c>
      <c r="AD15">
        <f t="shared" si="1"/>
        <v>1027.6159281894065</v>
      </c>
      <c r="AE15">
        <f>'IDT-1'!F15</f>
        <v>0</v>
      </c>
      <c r="AF15" s="26"/>
      <c r="AG15">
        <f t="shared" si="2"/>
        <v>1027.6159281894065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-275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0.30633951240552487</v>
      </c>
      <c r="M16">
        <f>EDWPCL!W16</f>
        <v>0</v>
      </c>
      <c r="N16">
        <f>'MSW BWN'!W16</f>
        <v>5.4498879999999996</v>
      </c>
      <c r="O16">
        <f>TPDDL_ISGS_exbus!BB16</f>
        <v>861.69992120272195</v>
      </c>
      <c r="P16" s="77">
        <v>75.106063348416285</v>
      </c>
      <c r="Q16" s="77">
        <v>20.776495999999998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205.10999999999999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148.41</v>
      </c>
      <c r="AB16" s="117">
        <f>-STOA!P16</f>
        <v>0</v>
      </c>
      <c r="AC16">
        <f t="shared" si="0"/>
        <v>13.453817066794535</v>
      </c>
      <c r="AD16">
        <f t="shared" si="1"/>
        <v>1093.2862109967491</v>
      </c>
      <c r="AE16">
        <f>'IDT-1'!F16</f>
        <v>0</v>
      </c>
      <c r="AF16" s="26"/>
      <c r="AG16">
        <f t="shared" si="2"/>
        <v>1093.2862109967491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0.30633951240552487</v>
      </c>
      <c r="M17">
        <f>EDWPCL!W17</f>
        <v>0</v>
      </c>
      <c r="N17">
        <f>'MSW BWN'!W17</f>
        <v>5.5666879999999992</v>
      </c>
      <c r="O17">
        <f>TPDDL_ISGS_exbus!BB17</f>
        <v>860.17896940672188</v>
      </c>
      <c r="P17" s="77">
        <v>75.106063348416285</v>
      </c>
      <c r="Q17" s="77">
        <v>20.776495999999998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204.52999999999997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148.41</v>
      </c>
      <c r="AB17" s="117">
        <f>-STOA!P17</f>
        <v>0</v>
      </c>
      <c r="AC17">
        <f t="shared" si="0"/>
        <v>13.525137806211688</v>
      </c>
      <c r="AD17">
        <f t="shared" si="1"/>
        <v>1081.2307384613321</v>
      </c>
      <c r="AE17">
        <f>'IDT-1'!F17</f>
        <v>0</v>
      </c>
      <c r="AF17" s="26"/>
      <c r="AG17">
        <f t="shared" si="2"/>
        <v>1081.2307384613321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-220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0.30633951240552487</v>
      </c>
      <c r="M18">
        <f>EDWPCL!W18</f>
        <v>0</v>
      </c>
      <c r="N18">
        <f>'MSW BWN'!W18</f>
        <v>5.354111999999998</v>
      </c>
      <c r="O18">
        <f>TPDDL_ISGS_exbus!BB18</f>
        <v>860.17896940672188</v>
      </c>
      <c r="P18" s="77">
        <v>75.106063348416285</v>
      </c>
      <c r="Q18" s="77">
        <v>20.776495999999998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204.20999999999998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148.41</v>
      </c>
      <c r="AB18" s="117">
        <f>-STOA!P18</f>
        <v>0</v>
      </c>
      <c r="AC18">
        <f t="shared" si="0"/>
        <v>13.653623050244619</v>
      </c>
      <c r="AD18">
        <f t="shared" si="1"/>
        <v>1065.5696772172992</v>
      </c>
      <c r="AE18">
        <f>'IDT-1'!F18</f>
        <v>0</v>
      </c>
      <c r="AF18" s="26"/>
      <c r="AG18">
        <f t="shared" si="2"/>
        <v>1065.5696772172992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-235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0.30633951240552487</v>
      </c>
      <c r="M19">
        <f>EDWPCL!W19</f>
        <v>0</v>
      </c>
      <c r="N19">
        <f>'MSW BWN'!W19</f>
        <v>5.5444959999999988</v>
      </c>
      <c r="O19">
        <f>TPDDL_ISGS_exbus!BB19</f>
        <v>866.4277580203219</v>
      </c>
      <c r="P19" s="77">
        <v>75.106063348416285</v>
      </c>
      <c r="Q19" s="77">
        <v>20.776495999999998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203.89999999999998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148.37</v>
      </c>
      <c r="AB19" s="117">
        <f>-STOA!P19</f>
        <v>0</v>
      </c>
      <c r="AC19">
        <f t="shared" si="0"/>
        <v>14.106723507743087</v>
      </c>
      <c r="AD19">
        <f t="shared" si="1"/>
        <v>1026.2057493734005</v>
      </c>
      <c r="AE19">
        <f>'IDT-1'!F19</f>
        <v>0</v>
      </c>
      <c r="AF19" s="26"/>
      <c r="AG19">
        <f t="shared" si="2"/>
        <v>1026.2057493734005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-280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0.30633951240552487</v>
      </c>
      <c r="M20">
        <f>EDWPCL!W20</f>
        <v>0</v>
      </c>
      <c r="N20">
        <f>'MSW BWN'!W20</f>
        <v>5.4218559999999991</v>
      </c>
      <c r="O20">
        <f>TPDDL_ISGS_exbus!BB20</f>
        <v>876.40785375632197</v>
      </c>
      <c r="P20" s="77">
        <v>75.106063348416285</v>
      </c>
      <c r="Q20" s="77">
        <v>20.776495999999998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203.19999999999996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148.37</v>
      </c>
      <c r="AB20" s="117">
        <f>-STOA!P20</f>
        <v>0</v>
      </c>
      <c r="AC20">
        <f t="shared" si="0"/>
        <v>14.320481031052816</v>
      </c>
      <c r="AD20">
        <f t="shared" si="1"/>
        <v>1020.1494475860911</v>
      </c>
      <c r="AE20">
        <f>'IDT-1'!F20</f>
        <v>0</v>
      </c>
      <c r="AF20" s="26"/>
      <c r="AG20">
        <f t="shared" si="2"/>
        <v>1020.1494475860911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-295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0.30633951240552487</v>
      </c>
      <c r="M21">
        <f>EDWPCL!W21</f>
        <v>0</v>
      </c>
      <c r="N21">
        <f>'MSW BWN'!W21</f>
        <v>5.4720799999999992</v>
      </c>
      <c r="O21">
        <f>TPDDL_ISGS_exbus!BB21</f>
        <v>879.32533065632185</v>
      </c>
      <c r="P21" s="77">
        <v>75.106063348416285</v>
      </c>
      <c r="Q21" s="77">
        <v>20.776495999999998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202.67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-34</v>
      </c>
      <c r="AA21" s="117">
        <f>STOA!J21</f>
        <v>148.37</v>
      </c>
      <c r="AB21" s="117">
        <f>-STOA!P21</f>
        <v>0</v>
      </c>
      <c r="AC21">
        <f t="shared" si="0"/>
        <v>15.043304873226248</v>
      </c>
      <c r="AD21">
        <f t="shared" si="1"/>
        <v>942.86432464391726</v>
      </c>
      <c r="AE21">
        <f>'IDT-1'!F21</f>
        <v>-10.496</v>
      </c>
      <c r="AF21" s="26"/>
      <c r="AG21">
        <f t="shared" si="2"/>
        <v>932.36832464391728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-340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0.30633951240552487</v>
      </c>
      <c r="M22">
        <f>EDWPCL!W22</f>
        <v>0</v>
      </c>
      <c r="N22">
        <f>'MSW BWN'!W22</f>
        <v>5.365791999999999</v>
      </c>
      <c r="O22">
        <f>TPDDL_ISGS_exbus!BB22</f>
        <v>883.24249384392181</v>
      </c>
      <c r="P22" s="77">
        <v>75.106063348416285</v>
      </c>
      <c r="Q22" s="77">
        <v>20.776495999999998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205.46999999999997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-34</v>
      </c>
      <c r="AA22" s="117">
        <f>STOA!J22</f>
        <v>148.37</v>
      </c>
      <c r="AB22" s="117">
        <f>-STOA!P22</f>
        <v>0</v>
      </c>
      <c r="AC22">
        <f t="shared" si="0"/>
        <v>14.3912303731015</v>
      </c>
      <c r="AD22">
        <f t="shared" si="1"/>
        <v>1030.127274331642</v>
      </c>
      <c r="AE22">
        <f>'IDT-1'!F22</f>
        <v>-29.978000000000002</v>
      </c>
      <c r="AF22" s="26"/>
      <c r="AG22">
        <f t="shared" si="2"/>
        <v>1000.149274331642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-260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0.30633951240552487</v>
      </c>
      <c r="M23">
        <f>EDWPCL!W23</f>
        <v>0</v>
      </c>
      <c r="N23">
        <f>'MSW BWN'!W23</f>
        <v>5.3097279999999989</v>
      </c>
      <c r="O23">
        <f>TPDDL_ISGS_exbus!BB23</f>
        <v>890.61098208383305</v>
      </c>
      <c r="P23" s="77">
        <v>75.106063348416285</v>
      </c>
      <c r="Q23" s="77">
        <v>20.776495999999998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205.51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-34</v>
      </c>
      <c r="AA23" s="117">
        <f>STOA!J23</f>
        <v>148.37</v>
      </c>
      <c r="AB23" s="117">
        <f>-STOA!P23</f>
        <v>0</v>
      </c>
      <c r="AC23">
        <f t="shared" si="0"/>
        <v>14.367150431190767</v>
      </c>
      <c r="AD23">
        <f t="shared" si="1"/>
        <v>1047.5037785134639</v>
      </c>
      <c r="AE23">
        <f>'IDT-1'!F23</f>
        <v>-71.674999999999997</v>
      </c>
      <c r="AF23" s="26"/>
      <c r="AG23">
        <f t="shared" si="2"/>
        <v>975.82877851346393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0.30633951240552487</v>
      </c>
      <c r="M24">
        <f>EDWPCL!W24</f>
        <v>0</v>
      </c>
      <c r="N24">
        <f>'MSW BWN'!W24</f>
        <v>5.5666879999999992</v>
      </c>
      <c r="O24">
        <f>TPDDL_ISGS_exbus!BB24</f>
        <v>901.77109899983304</v>
      </c>
      <c r="P24" s="77">
        <v>75.106063348416285</v>
      </c>
      <c r="Q24" s="77">
        <v>20.776495999999998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205.23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-34</v>
      </c>
      <c r="AA24" s="117">
        <f>STOA!J24</f>
        <v>148.37</v>
      </c>
      <c r="AB24" s="117">
        <f>-STOA!P24</f>
        <v>0</v>
      </c>
      <c r="AC24">
        <f t="shared" si="0"/>
        <v>14.287594157607662</v>
      </c>
      <c r="AD24">
        <f t="shared" si="1"/>
        <v>1078.7204117030474</v>
      </c>
      <c r="AE24">
        <f>'IDT-1'!F24</f>
        <v>-107.18</v>
      </c>
      <c r="AF24" s="26"/>
      <c r="AG24">
        <f t="shared" si="2"/>
        <v>971.54041170304731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-230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0.30633951240552487</v>
      </c>
      <c r="M25">
        <f>EDWPCL!W25</f>
        <v>0</v>
      </c>
      <c r="N25">
        <f>'MSW BWN'!W25</f>
        <v>5.4825919999999986</v>
      </c>
      <c r="O25">
        <f>TPDDL_ISGS_exbus!BB25</f>
        <v>901.41104557623294</v>
      </c>
      <c r="P25" s="77">
        <v>75.106063348416285</v>
      </c>
      <c r="Q25" s="77">
        <v>20.776495999999998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205.85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-80</v>
      </c>
      <c r="AA25" s="117">
        <f>STOA!J25</f>
        <v>148.37</v>
      </c>
      <c r="AB25" s="117">
        <f>-STOA!P25</f>
        <v>0</v>
      </c>
      <c r="AC25">
        <f t="shared" si="0"/>
        <v>14.875098059144872</v>
      </c>
      <c r="AD25">
        <f t="shared" si="1"/>
        <v>1012.3087583779097</v>
      </c>
      <c r="AE25">
        <f>'IDT-1'!F25</f>
        <v>-87</v>
      </c>
      <c r="AF25" s="26"/>
      <c r="AG25">
        <f t="shared" si="2"/>
        <v>925.30875837790973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-250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0.30633951240552487</v>
      </c>
      <c r="M26">
        <f>EDWPCL!W26</f>
        <v>0</v>
      </c>
      <c r="N26">
        <f>'MSW BWN'!W26</f>
        <v>5.5503359999999988</v>
      </c>
      <c r="O26">
        <f>TPDDL_ISGS_exbus!BB26</f>
        <v>908.26862629063305</v>
      </c>
      <c r="P26" s="77">
        <v>75.106063348416285</v>
      </c>
      <c r="Q26" s="77">
        <v>20.776495999999998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207.37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-122</v>
      </c>
      <c r="AA26" s="117">
        <f>STOA!J26</f>
        <v>148.37</v>
      </c>
      <c r="AB26" s="117">
        <f>-STOA!P26</f>
        <v>0</v>
      </c>
      <c r="AC26">
        <f t="shared" si="0"/>
        <v>15.322298272563797</v>
      </c>
      <c r="AD26">
        <f t="shared" si="1"/>
        <v>978.30688287889097</v>
      </c>
      <c r="AE26">
        <f>'IDT-1'!F26</f>
        <v>-64</v>
      </c>
      <c r="AF26" s="26"/>
      <c r="AG26">
        <f t="shared" si="2"/>
        <v>914.30688287889097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-250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0.30633951240552487</v>
      </c>
      <c r="M27">
        <f>EDWPCL!W27</f>
        <v>0</v>
      </c>
      <c r="N27">
        <f>'MSW BWN'!W27</f>
        <v>5.0340799999999986</v>
      </c>
      <c r="O27">
        <f>TPDDL_ISGS_exbus!BB27</f>
        <v>907.39801011303302</v>
      </c>
      <c r="P27" s="77">
        <v>75.106063348416285</v>
      </c>
      <c r="Q27" s="77">
        <v>20.776495999999998</v>
      </c>
      <c r="R27" s="80">
        <v>4.5181818181818185</v>
      </c>
      <c r="S27" s="80">
        <v>0</v>
      </c>
      <c r="T27" s="78">
        <f>SUMPRODUCT(LTA!F27:AJ27,LTA!F$101:AJ$101,LTA!F$105:AJ$105)</f>
        <v>0.45</v>
      </c>
      <c r="U27" s="78">
        <f>SUMPRODUCT(LTA!F27:AJ27,LTA!F$102:AJ$102,LTA!F$105:AJ$105)</f>
        <v>210.63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-61</v>
      </c>
      <c r="AA27" s="117">
        <f>STOA!J27</f>
        <v>148.32999999999998</v>
      </c>
      <c r="AB27" s="117">
        <f>-STOA!P27</f>
        <v>0</v>
      </c>
      <c r="AC27">
        <f t="shared" si="0"/>
        <v>16.394256334931182</v>
      </c>
      <c r="AD27">
        <f t="shared" si="1"/>
        <v>870.03623445710525</v>
      </c>
      <c r="AE27">
        <f>'IDT-1'!F27</f>
        <v>-50</v>
      </c>
      <c r="AF27" s="26"/>
      <c r="AG27">
        <f t="shared" si="2"/>
        <v>820.03623445710525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-425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0.30633951240552487</v>
      </c>
      <c r="M28">
        <f>EDWPCL!W28</f>
        <v>0</v>
      </c>
      <c r="N28">
        <f>'MSW BWN'!W28</f>
        <v>5.2419839999999995</v>
      </c>
      <c r="O28">
        <f>TPDDL_ISGS_exbus!BB28</f>
        <v>889.38045460272178</v>
      </c>
      <c r="P28" s="77">
        <v>75.106063348416285</v>
      </c>
      <c r="Q28" s="77">
        <v>20.776495999999998</v>
      </c>
      <c r="R28" s="80">
        <v>8.7232727272727271</v>
      </c>
      <c r="S28" s="80">
        <v>0</v>
      </c>
      <c r="T28" s="78">
        <f>SUMPRODUCT(LTA!F28:AJ28,LTA!F$101:AJ$101,LTA!F$105:AJ$105)</f>
        <v>1.41</v>
      </c>
      <c r="U28" s="78">
        <f>SUMPRODUCT(LTA!F28:AJ28,LTA!F$102:AJ$102,LTA!F$105:AJ$105)</f>
        <v>216.91000000000003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-82</v>
      </c>
      <c r="AA28" s="117">
        <f>STOA!J28</f>
        <v>148.32999999999998</v>
      </c>
      <c r="AB28" s="117">
        <f>-STOA!P28</f>
        <v>0</v>
      </c>
      <c r="AC28">
        <f t="shared" si="0"/>
        <v>15.681266764997991</v>
      </c>
      <c r="AD28">
        <f t="shared" si="1"/>
        <v>938.3846634258183</v>
      </c>
      <c r="AE28">
        <f>'IDT-1'!F28</f>
        <v>-49</v>
      </c>
      <c r="AF28" s="26"/>
      <c r="AG28">
        <f t="shared" si="2"/>
        <v>889.3846634258183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-330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0.30633951240552487</v>
      </c>
      <c r="M29">
        <f>EDWPCL!W29</f>
        <v>0</v>
      </c>
      <c r="N29">
        <f>'MSW BWN'!W29</f>
        <v>5.4440479999999987</v>
      </c>
      <c r="O29">
        <f>TPDDL_ISGS_exbus!BB29</f>
        <v>881.02058695561072</v>
      </c>
      <c r="P29" s="77">
        <v>75.106063348416285</v>
      </c>
      <c r="Q29" s="77">
        <v>20.776495999999998</v>
      </c>
      <c r="R29" s="80">
        <v>13.997454545454543</v>
      </c>
      <c r="S29" s="80">
        <v>0</v>
      </c>
      <c r="T29" s="78">
        <f>SUMPRODUCT(LTA!F29:AJ29,LTA!F$101:AJ$101,LTA!F$105:AJ$105)</f>
        <v>2.8</v>
      </c>
      <c r="U29" s="78">
        <f>SUMPRODUCT(LTA!F29:AJ29,LTA!F$102:AJ$102,LTA!F$105:AJ$105)</f>
        <v>222.97000000000003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-235</v>
      </c>
      <c r="AA29" s="117">
        <f>STOA!J29</f>
        <v>148.32999999999998</v>
      </c>
      <c r="AB29" s="117">
        <f>-STOA!P29</f>
        <v>0</v>
      </c>
      <c r="AC29">
        <f t="shared" si="0"/>
        <v>16.280772926801717</v>
      </c>
      <c r="AD29">
        <f t="shared" si="1"/>
        <v>879.35153543508522</v>
      </c>
      <c r="AE29">
        <f>'IDT-1'!F29</f>
        <v>-28</v>
      </c>
      <c r="AF29" s="26"/>
      <c r="AG29">
        <f t="shared" si="2"/>
        <v>851.35153543508522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0.30633951240552487</v>
      </c>
      <c r="M30">
        <f>EDWPCL!W30</f>
        <v>0</v>
      </c>
      <c r="N30">
        <f>'MSW BWN'!W30</f>
        <v>5.3319199999999993</v>
      </c>
      <c r="O30">
        <f>TPDDL_ISGS_exbus!BB30</f>
        <v>871.12608423249969</v>
      </c>
      <c r="P30" s="77">
        <v>75.106063348416285</v>
      </c>
      <c r="Q30" s="77">
        <v>20.776495999999998</v>
      </c>
      <c r="R30" s="80">
        <v>16.545454545454547</v>
      </c>
      <c r="S30" s="80">
        <v>0</v>
      </c>
      <c r="T30" s="78">
        <f>SUMPRODUCT(LTA!F30:AJ30,LTA!F$101:AJ$101,LTA!F$105:AJ$105)</f>
        <v>5.01</v>
      </c>
      <c r="U30" s="78">
        <f>SUMPRODUCT(LTA!F30:AJ30,LTA!F$102:AJ$102,LTA!F$105:AJ$105)</f>
        <v>229.28000000000003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-276</v>
      </c>
      <c r="AA30" s="117">
        <f>STOA!J30</f>
        <v>148.32999999999998</v>
      </c>
      <c r="AB30" s="117">
        <f>-STOA!P30</f>
        <v>0</v>
      </c>
      <c r="AC30">
        <f t="shared" si="0"/>
        <v>16.654116204848346</v>
      </c>
      <c r="AD30">
        <f t="shared" si="1"/>
        <v>839.03956143392747</v>
      </c>
      <c r="AE30">
        <f>'IDT-1'!F30</f>
        <v>0</v>
      </c>
      <c r="AF30" s="26"/>
      <c r="AG30">
        <f t="shared" si="2"/>
        <v>839.03956143392747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0.30633951240552487</v>
      </c>
      <c r="M31">
        <f>EDWPCL!W31</f>
        <v>0</v>
      </c>
      <c r="N31">
        <f>'MSW BWN'!W31</f>
        <v>5.2863679999999995</v>
      </c>
      <c r="O31">
        <f>TPDDL_ISGS_exbus!BB31</f>
        <v>860.86325116369949</v>
      </c>
      <c r="P31" s="77">
        <v>75.106063348416285</v>
      </c>
      <c r="Q31" s="77">
        <v>20.776495999999998</v>
      </c>
      <c r="R31" s="80">
        <v>19.040000000000003</v>
      </c>
      <c r="S31" s="80">
        <v>0</v>
      </c>
      <c r="T31" s="78">
        <f>SUMPRODUCT(LTA!F31:AJ31,LTA!F$101:AJ$101,LTA!F$105:AJ$105)</f>
        <v>10.08</v>
      </c>
      <c r="U31" s="78">
        <f>SUMPRODUCT(LTA!F31:AJ31,LTA!F$102:AJ$102,LTA!F$105:AJ$105)</f>
        <v>236.37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-304</v>
      </c>
      <c r="AA31" s="117">
        <f>STOA!J31</f>
        <v>148.32999999999998</v>
      </c>
      <c r="AB31" s="117">
        <f>-STOA!P31</f>
        <v>0</v>
      </c>
      <c r="AC31">
        <f t="shared" si="0"/>
        <v>17.296075087752186</v>
      </c>
      <c r="AD31">
        <f t="shared" si="1"/>
        <v>774.74376293676903</v>
      </c>
      <c r="AE31">
        <f>'IDT-1'!F31</f>
        <v>0</v>
      </c>
      <c r="AF31" s="26"/>
      <c r="AG31">
        <f t="shared" si="2"/>
        <v>774.74376293676903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-280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0.30633951240552487</v>
      </c>
      <c r="M32">
        <f>EDWPCL!W32</f>
        <v>0</v>
      </c>
      <c r="N32">
        <f>'MSW BWN'!W32</f>
        <v>5.163727999999999</v>
      </c>
      <c r="O32">
        <f>TPDDL_ISGS_exbus!BB32</f>
        <v>858.88280807569947</v>
      </c>
      <c r="P32" s="77">
        <v>75.106063348416285</v>
      </c>
      <c r="Q32" s="77">
        <v>20.776495999999998</v>
      </c>
      <c r="R32" s="80">
        <v>20.350909090909088</v>
      </c>
      <c r="S32" s="80">
        <v>0</v>
      </c>
      <c r="T32" s="78">
        <f>SUMPRODUCT(LTA!F32:AJ32,LTA!F$101:AJ$101,LTA!F$105:AJ$105)</f>
        <v>17.12</v>
      </c>
      <c r="U32" s="78">
        <f>SUMPRODUCT(LTA!F32:AJ32,LTA!F$102:AJ$102,LTA!F$105:AJ$105)</f>
        <v>244.41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-320</v>
      </c>
      <c r="AA32" s="117">
        <f>STOA!J32</f>
        <v>148.32999999999998</v>
      </c>
      <c r="AB32" s="117">
        <f>-STOA!P32</f>
        <v>0</v>
      </c>
      <c r="AC32">
        <f t="shared" si="0"/>
        <v>17.031170345601193</v>
      </c>
      <c r="AD32">
        <f t="shared" si="1"/>
        <v>833.29649368182913</v>
      </c>
      <c r="AE32">
        <f>'IDT-1'!F32</f>
        <v>0</v>
      </c>
      <c r="AF32" s="26"/>
      <c r="AG32">
        <f t="shared" si="2"/>
        <v>833.29649368182913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0.30633951240552487</v>
      </c>
      <c r="M33">
        <f>EDWPCL!W33</f>
        <v>0</v>
      </c>
      <c r="N33">
        <f>'MSW BWN'!W33</f>
        <v>4.9838559999999994</v>
      </c>
      <c r="O33">
        <f>TPDDL_ISGS_exbus!BB33</f>
        <v>854.44551150809957</v>
      </c>
      <c r="P33" s="77">
        <v>75.106063348416285</v>
      </c>
      <c r="Q33" s="77">
        <v>20.776495999999998</v>
      </c>
      <c r="R33" s="80">
        <v>20.350909090909088</v>
      </c>
      <c r="S33" s="80">
        <v>0</v>
      </c>
      <c r="T33" s="78">
        <f>SUMPRODUCT(LTA!F33:AJ33,LTA!F$101:AJ$101,LTA!F$105:AJ$105)</f>
        <v>24.58</v>
      </c>
      <c r="U33" s="78">
        <f>SUMPRODUCT(LTA!F33:AJ33,LTA!F$102:AJ$102,LTA!F$105:AJ$105)</f>
        <v>246.37000000000003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-341</v>
      </c>
      <c r="AA33" s="117">
        <f>STOA!J33</f>
        <v>148.32999999999998</v>
      </c>
      <c r="AB33" s="117">
        <f>-STOA!P33</f>
        <v>0</v>
      </c>
      <c r="AC33">
        <f t="shared" si="0"/>
        <v>17.615001041060232</v>
      </c>
      <c r="AD33">
        <f t="shared" si="1"/>
        <v>776.51549441877034</v>
      </c>
      <c r="AE33">
        <f>'IDT-1'!F33</f>
        <v>0</v>
      </c>
      <c r="AF33" s="26"/>
      <c r="AG33">
        <f t="shared" si="2"/>
        <v>776.51549441877034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-260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0.30633951240552487</v>
      </c>
      <c r="M34">
        <f>EDWPCL!W34</f>
        <v>0</v>
      </c>
      <c r="N34">
        <f>'MSW BWN'!W34</f>
        <v>5.460399999999999</v>
      </c>
      <c r="O34">
        <f>TPDDL_ISGS_exbus!BB34</f>
        <v>854.44551150809957</v>
      </c>
      <c r="P34" s="77">
        <v>75.106063348416285</v>
      </c>
      <c r="Q34" s="77">
        <v>20.776495999999998</v>
      </c>
      <c r="R34" s="80">
        <v>20.350909090909088</v>
      </c>
      <c r="S34" s="80">
        <v>0</v>
      </c>
      <c r="T34" s="78">
        <f>SUMPRODUCT(LTA!F34:AJ34,LTA!F$101:AJ$101,LTA!F$105:AJ$105)</f>
        <v>32.29</v>
      </c>
      <c r="U34" s="78">
        <f>SUMPRODUCT(LTA!F34:AJ34,LTA!F$102:AJ$102,LTA!F$105:AJ$105)</f>
        <v>255.28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-368</v>
      </c>
      <c r="AA34" s="117">
        <f>STOA!J34</f>
        <v>148.32999999999998</v>
      </c>
      <c r="AB34" s="117">
        <f>-STOA!P34</f>
        <v>0</v>
      </c>
      <c r="AC34">
        <f t="shared" si="0"/>
        <v>17.91637879613755</v>
      </c>
      <c r="AD34">
        <f t="shared" si="1"/>
        <v>776.31066066369283</v>
      </c>
      <c r="AE34">
        <f>'IDT-1'!F34</f>
        <v>0</v>
      </c>
      <c r="AF34" s="26"/>
      <c r="AG34">
        <f t="shared" si="2"/>
        <v>776.31066066369283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-250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0.30633951240552487</v>
      </c>
      <c r="M35">
        <f>EDWPCL!W35</f>
        <v>0</v>
      </c>
      <c r="N35">
        <f>'MSW BWN'!W35</f>
        <v>5.5001119999999988</v>
      </c>
      <c r="O35">
        <f>TPDDL_ISGS_exbus!BB35</f>
        <v>854.44551150809957</v>
      </c>
      <c r="P35" s="77">
        <v>75.106063348416285</v>
      </c>
      <c r="Q35" s="77">
        <v>20.776495999999998</v>
      </c>
      <c r="R35" s="80">
        <v>20.478181818181817</v>
      </c>
      <c r="S35" s="80">
        <v>0</v>
      </c>
      <c r="T35" s="78">
        <f>SUMPRODUCT(LTA!F35:AJ35,LTA!F$101:AJ$101,LTA!F$105:AJ$105)</f>
        <v>40.130000000000003</v>
      </c>
      <c r="U35" s="78">
        <f>SUMPRODUCT(LTA!F35:AJ35,LTA!F$102:AJ$102,LTA!F$105:AJ$105)</f>
        <v>263.32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-402</v>
      </c>
      <c r="AA35" s="117">
        <f>STOA!J35</f>
        <v>148.28</v>
      </c>
      <c r="AB35" s="117">
        <f>-STOA!P35</f>
        <v>0</v>
      </c>
      <c r="AC35">
        <f t="shared" si="0"/>
        <v>18.714133698380003</v>
      </c>
      <c r="AD35">
        <f t="shared" si="1"/>
        <v>717.50989048872316</v>
      </c>
      <c r="AE35">
        <f>'IDT-1'!F35</f>
        <v>0</v>
      </c>
      <c r="AF35" s="26"/>
      <c r="AG35">
        <f t="shared" si="2"/>
        <v>717.50989048872316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-290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0.30633951240552487</v>
      </c>
      <c r="M36">
        <f>EDWPCL!W36</f>
        <v>0</v>
      </c>
      <c r="N36">
        <f>'MSW BWN'!W36</f>
        <v>5.4662399999999982</v>
      </c>
      <c r="O36">
        <f>TPDDL_ISGS_exbus!BB36</f>
        <v>851.52803460809969</v>
      </c>
      <c r="P36" s="77">
        <v>75.106063348416285</v>
      </c>
      <c r="Q36" s="77">
        <v>20.776495999999998</v>
      </c>
      <c r="R36" s="80">
        <v>20.478181818181817</v>
      </c>
      <c r="S36" s="80">
        <v>0</v>
      </c>
      <c r="T36" s="78">
        <f>SUMPRODUCT(LTA!F36:AJ36,LTA!F$101:AJ$101,LTA!F$105:AJ$105)</f>
        <v>48.080000000000005</v>
      </c>
      <c r="U36" s="78">
        <f>SUMPRODUCT(LTA!F36:AJ36,LTA!F$102:AJ$102,LTA!F$105:AJ$105)</f>
        <v>271.26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-421</v>
      </c>
      <c r="AA36" s="117">
        <f>STOA!J36</f>
        <v>148.28</v>
      </c>
      <c r="AB36" s="117">
        <f>-STOA!P36</f>
        <v>0</v>
      </c>
      <c r="AC36">
        <f t="shared" si="0"/>
        <v>18.197646773984136</v>
      </c>
      <c r="AD36">
        <f t="shared" si="1"/>
        <v>801.96502851311902</v>
      </c>
      <c r="AE36">
        <f>'IDT-1'!F36</f>
        <v>0</v>
      </c>
      <c r="AF36" s="26"/>
      <c r="AG36">
        <f t="shared" si="2"/>
        <v>801.96502851311902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0.30633951240552487</v>
      </c>
      <c r="M37">
        <f>EDWPCL!W37</f>
        <v>0</v>
      </c>
      <c r="N37">
        <f>'MSW BWN'!W37</f>
        <v>5.6904959999999987</v>
      </c>
      <c r="O37">
        <f>TPDDL_ISGS_exbus!BB37</f>
        <v>850.13150950409965</v>
      </c>
      <c r="P37" s="77">
        <v>75.106063348416285</v>
      </c>
      <c r="Q37" s="77">
        <v>20.776495999999998</v>
      </c>
      <c r="R37" s="80">
        <v>20.478181818181817</v>
      </c>
      <c r="S37" s="80">
        <v>0</v>
      </c>
      <c r="T37" s="78">
        <f>SUMPRODUCT(LTA!F37:AJ37,LTA!F$101:AJ$101,LTA!F$105:AJ$105)</f>
        <v>58.11</v>
      </c>
      <c r="U37" s="78">
        <f>SUMPRODUCT(LTA!F37:AJ37,LTA!F$102:AJ$102,LTA!F$105:AJ$105)</f>
        <v>279.33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-436</v>
      </c>
      <c r="AA37" s="117">
        <f>STOA!J37</f>
        <v>148.28</v>
      </c>
      <c r="AB37" s="117">
        <f>-STOA!P37</f>
        <v>0</v>
      </c>
      <c r="AC37">
        <f t="shared" si="0"/>
        <v>18.923689094811628</v>
      </c>
      <c r="AD37">
        <f t="shared" si="1"/>
        <v>753.16671708829153</v>
      </c>
      <c r="AE37">
        <f>'IDT-1'!F37</f>
        <v>0</v>
      </c>
      <c r="AF37" s="26"/>
      <c r="AG37">
        <f t="shared" si="2"/>
        <v>753.16671708829153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0.30633951240552487</v>
      </c>
      <c r="M38">
        <f>EDWPCL!W38</f>
        <v>0</v>
      </c>
      <c r="N38">
        <f>'MSW BWN'!W38</f>
        <v>5.2536639999999997</v>
      </c>
      <c r="O38">
        <f>TPDDL_ISGS_exbus!BB38</f>
        <v>847.21403260409966</v>
      </c>
      <c r="P38" s="77">
        <v>75.106063348416285</v>
      </c>
      <c r="Q38" s="77">
        <v>20.776495999999998</v>
      </c>
      <c r="R38" s="80">
        <v>20.478181818181817</v>
      </c>
      <c r="S38" s="80">
        <v>0</v>
      </c>
      <c r="T38" s="78">
        <f>SUMPRODUCT(LTA!F38:AJ38,LTA!F$101:AJ$101,LTA!F$105:AJ$105)</f>
        <v>67.34</v>
      </c>
      <c r="U38" s="78">
        <f>SUMPRODUCT(LTA!F38:AJ38,LTA!F$102:AJ$102,LTA!F$105:AJ$105)</f>
        <v>287.37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-447</v>
      </c>
      <c r="AA38" s="117">
        <f>STOA!J38</f>
        <v>148.28</v>
      </c>
      <c r="AB38" s="117">
        <f>-STOA!P38</f>
        <v>0</v>
      </c>
      <c r="AC38">
        <f t="shared" si="0"/>
        <v>19.143806579235779</v>
      </c>
      <c r="AD38">
        <f t="shared" si="1"/>
        <v>755.86229070386742</v>
      </c>
      <c r="AE38">
        <f>'IDT-1'!F38</f>
        <v>0</v>
      </c>
      <c r="AF38" s="26"/>
      <c r="AG38">
        <f t="shared" si="2"/>
        <v>755.86229070386742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0.30633951240552487</v>
      </c>
      <c r="M39">
        <f>EDWPCL!W39</f>
        <v>0</v>
      </c>
      <c r="N39">
        <f>'MSW BWN'!W39</f>
        <v>5.5281439999999993</v>
      </c>
      <c r="O39">
        <f>TPDDL_ISGS_exbus!BB39</f>
        <v>848.0332806440997</v>
      </c>
      <c r="P39" s="77">
        <v>75.106063348416285</v>
      </c>
      <c r="Q39" s="77">
        <v>20.776495999999998</v>
      </c>
      <c r="R39" s="80">
        <v>20.478181818181817</v>
      </c>
      <c r="S39" s="80">
        <v>0</v>
      </c>
      <c r="T39" s="78">
        <f>SUMPRODUCT(LTA!F39:AJ39,LTA!F$101:AJ$101,LTA!F$105:AJ$105)</f>
        <v>78.48</v>
      </c>
      <c r="U39" s="78">
        <f>SUMPRODUCT(LTA!F39:AJ39,LTA!F$102:AJ$102,LTA!F$105:AJ$105)</f>
        <v>294.93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-441</v>
      </c>
      <c r="AA39" s="117">
        <f>STOA!J39</f>
        <v>148.28</v>
      </c>
      <c r="AB39" s="117">
        <f>-STOA!P39</f>
        <v>0</v>
      </c>
      <c r="AC39">
        <f t="shared" si="0"/>
        <v>20.02015370237196</v>
      </c>
      <c r="AD39">
        <f t="shared" si="1"/>
        <v>695.69066162073136</v>
      </c>
      <c r="AE39">
        <f>'IDT-1'!F39</f>
        <v>0</v>
      </c>
      <c r="AF39" s="26"/>
      <c r="AG39">
        <f t="shared" si="2"/>
        <v>695.69066162073136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-335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0.30633951240552487</v>
      </c>
      <c r="M40">
        <f>EDWPCL!W40</f>
        <v>0</v>
      </c>
      <c r="N40">
        <f>'MSW BWN'!W40</f>
        <v>5.5339839999999993</v>
      </c>
      <c r="O40">
        <f>TPDDL_ISGS_exbus!BB40</f>
        <v>848.0332806440997</v>
      </c>
      <c r="P40" s="77">
        <v>75.106063348416285</v>
      </c>
      <c r="Q40" s="77">
        <v>20.776495999999998</v>
      </c>
      <c r="R40" s="80">
        <v>20.478181818181817</v>
      </c>
      <c r="S40" s="80">
        <v>0</v>
      </c>
      <c r="T40" s="78">
        <f>SUMPRODUCT(LTA!F40:AJ40,LTA!F$101:AJ$101,LTA!F$105:AJ$105)</f>
        <v>86.26</v>
      </c>
      <c r="U40" s="78">
        <f>SUMPRODUCT(LTA!F40:AJ40,LTA!F$102:AJ$102,LTA!F$105:AJ$105)</f>
        <v>302.67999999999995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-390</v>
      </c>
      <c r="AA40" s="117">
        <f>STOA!J40</f>
        <v>148.28</v>
      </c>
      <c r="AB40" s="117">
        <f>-STOA!P40</f>
        <v>0</v>
      </c>
      <c r="AC40">
        <f t="shared" si="0"/>
        <v>19.393350127463165</v>
      </c>
      <c r="AD40">
        <f t="shared" si="1"/>
        <v>797.85330519564002</v>
      </c>
      <c r="AE40">
        <f>'IDT-1'!F40</f>
        <v>0</v>
      </c>
      <c r="AF40" s="26"/>
      <c r="AG40">
        <f t="shared" si="2"/>
        <v>797.85330519564002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0.30633951240552487</v>
      </c>
      <c r="M41">
        <f>EDWPCL!W41</f>
        <v>0</v>
      </c>
      <c r="N41">
        <f>'MSW BWN'!W41</f>
        <v>5.460399999999999</v>
      </c>
      <c r="O41">
        <f>TPDDL_ISGS_exbus!BB41</f>
        <v>844.54859746289958</v>
      </c>
      <c r="P41" s="77">
        <v>75.106063348416285</v>
      </c>
      <c r="Q41" s="77">
        <v>20.776495999999998</v>
      </c>
      <c r="R41" s="80">
        <v>20.478181818181817</v>
      </c>
      <c r="S41" s="80">
        <v>0</v>
      </c>
      <c r="T41" s="78">
        <f>SUMPRODUCT(LTA!F41:AJ41,LTA!F$101:AJ$101,LTA!F$105:AJ$105)</f>
        <v>91.94</v>
      </c>
      <c r="U41" s="78">
        <f>SUMPRODUCT(LTA!F41:AJ41,LTA!F$102:AJ$102,LTA!F$105:AJ$105)</f>
        <v>304.49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-347</v>
      </c>
      <c r="AA41" s="117">
        <f>STOA!J41</f>
        <v>148.28</v>
      </c>
      <c r="AB41" s="117">
        <f>-STOA!P41</f>
        <v>0</v>
      </c>
      <c r="AC41">
        <f t="shared" si="0"/>
        <v>19.712049456978857</v>
      </c>
      <c r="AD41">
        <f t="shared" si="1"/>
        <v>769.46633868492438</v>
      </c>
      <c r="AE41">
        <f>'IDT-1'!F41</f>
        <v>0</v>
      </c>
      <c r="AF41" s="26"/>
      <c r="AG41">
        <f t="shared" si="2"/>
        <v>769.46633868492438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-375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0.30633951240552487</v>
      </c>
      <c r="M42">
        <f>EDWPCL!W42</f>
        <v>0</v>
      </c>
      <c r="N42">
        <f>'MSW BWN'!W42</f>
        <v>5.1917599999999995</v>
      </c>
      <c r="O42">
        <f>TPDDL_ISGS_exbus!BB42</f>
        <v>844.54859746289958</v>
      </c>
      <c r="P42" s="77">
        <v>75.106063348416285</v>
      </c>
      <c r="Q42" s="77">
        <v>20.776495999999998</v>
      </c>
      <c r="R42" s="80">
        <v>20.478181818181817</v>
      </c>
      <c r="S42" s="80">
        <v>0</v>
      </c>
      <c r="T42" s="78">
        <f>SUMPRODUCT(LTA!F42:AJ42,LTA!F$101:AJ$101,LTA!F$105:AJ$105)</f>
        <v>99.12</v>
      </c>
      <c r="U42" s="78">
        <f>SUMPRODUCT(LTA!F42:AJ42,LTA!F$102:AJ$102,LTA!F$105:AJ$105)</f>
        <v>310.20999999999998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-317</v>
      </c>
      <c r="AA42" s="117">
        <f>STOA!J42</f>
        <v>148.28</v>
      </c>
      <c r="AB42" s="117">
        <f>-STOA!P42</f>
        <v>0</v>
      </c>
      <c r="AC42">
        <f t="shared" si="0"/>
        <v>19.157345860814203</v>
      </c>
      <c r="AD42">
        <f t="shared" si="1"/>
        <v>857.65240228108917</v>
      </c>
      <c r="AE42">
        <f>'IDT-1'!F42</f>
        <v>0</v>
      </c>
      <c r="AF42" s="26"/>
      <c r="AG42">
        <f t="shared" si="2"/>
        <v>857.65240228108917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0.30633951240552487</v>
      </c>
      <c r="M43">
        <f>EDWPCL!W43</f>
        <v>0</v>
      </c>
      <c r="N43">
        <f>'MSW BWN'!W43</f>
        <v>5.1462079999999988</v>
      </c>
      <c r="O43">
        <f>TPDDL_ISGS_exbus!BB43</f>
        <v>844.61994288249969</v>
      </c>
      <c r="P43" s="77">
        <v>75.106063348416285</v>
      </c>
      <c r="Q43" s="77">
        <v>20.776495999999998</v>
      </c>
      <c r="R43" s="80">
        <v>20.478181818181817</v>
      </c>
      <c r="S43" s="80">
        <v>0</v>
      </c>
      <c r="T43" s="78">
        <f>SUMPRODUCT(LTA!F43:AJ43,LTA!F$101:AJ$101,LTA!F$105:AJ$105)</f>
        <v>103.37</v>
      </c>
      <c r="U43" s="78">
        <f>SUMPRODUCT(LTA!F43:AJ43,LTA!F$102:AJ$102,LTA!F$105:AJ$105)</f>
        <v>315.61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-287</v>
      </c>
      <c r="AA43" s="117">
        <f>STOA!J43</f>
        <v>148.28</v>
      </c>
      <c r="AB43" s="117">
        <f>-STOA!P43</f>
        <v>0</v>
      </c>
      <c r="AC43">
        <f t="shared" si="0"/>
        <v>17.999554989799343</v>
      </c>
      <c r="AD43">
        <f t="shared" si="1"/>
        <v>1008.4859865717038</v>
      </c>
      <c r="AE43">
        <f>'IDT-1'!F43</f>
        <v>0</v>
      </c>
      <c r="AF43" s="26"/>
      <c r="AG43">
        <f t="shared" si="2"/>
        <v>1008.4859865717038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-220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0.30633951240552487</v>
      </c>
      <c r="M44">
        <f>EDWPCL!W44</f>
        <v>0</v>
      </c>
      <c r="N44">
        <f>'MSW BWN'!W44</f>
        <v>5.1356959999999994</v>
      </c>
      <c r="O44">
        <f>TPDDL_ISGS_exbus!BB44</f>
        <v>844.61994288249969</v>
      </c>
      <c r="P44" s="77">
        <v>75.106063348416285</v>
      </c>
      <c r="Q44" s="77">
        <v>20.776495999999998</v>
      </c>
      <c r="R44" s="80">
        <v>20.478181818181817</v>
      </c>
      <c r="S44" s="80">
        <v>0</v>
      </c>
      <c r="T44" s="78">
        <f>SUMPRODUCT(LTA!F44:AJ44,LTA!F$101:AJ$101,LTA!F$105:AJ$105)</f>
        <v>107.47</v>
      </c>
      <c r="U44" s="78">
        <f>SUMPRODUCT(LTA!F44:AJ44,LTA!F$102:AJ$102,LTA!F$105:AJ$105)</f>
        <v>319.96999999999997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-264</v>
      </c>
      <c r="AA44" s="117">
        <f>STOA!J44</f>
        <v>148.28</v>
      </c>
      <c r="AB44" s="117">
        <f>-STOA!P44</f>
        <v>0</v>
      </c>
      <c r="AC44">
        <f t="shared" si="0"/>
        <v>17.958494826410803</v>
      </c>
      <c r="AD44">
        <f t="shared" si="1"/>
        <v>1029.9765347350926</v>
      </c>
      <c r="AE44">
        <f>'IDT-1'!F44</f>
        <v>0</v>
      </c>
      <c r="AF44" s="26"/>
      <c r="AG44">
        <f t="shared" si="2"/>
        <v>1029.9765347350926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0.30633951240552487</v>
      </c>
      <c r="M45">
        <f>EDWPCL!W45</f>
        <v>0</v>
      </c>
      <c r="N45">
        <f>'MSW BWN'!W45</f>
        <v>5.354111999999998</v>
      </c>
      <c r="O45">
        <f>TPDDL_ISGS_exbus!BB45</f>
        <v>844.62204906449961</v>
      </c>
      <c r="P45" s="77">
        <v>75.106063348416285</v>
      </c>
      <c r="Q45" s="77">
        <v>20.776495999999998</v>
      </c>
      <c r="R45" s="80">
        <v>20.478181818181817</v>
      </c>
      <c r="S45" s="80">
        <v>0</v>
      </c>
      <c r="T45" s="78">
        <f>SUMPRODUCT(LTA!F45:AJ45,LTA!F$101:AJ$101,LTA!F$105:AJ$105)</f>
        <v>111.6</v>
      </c>
      <c r="U45" s="78">
        <f>SUMPRODUCT(LTA!F45:AJ45,LTA!F$102:AJ$102,LTA!F$105:AJ$105)</f>
        <v>324.22000000000003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-239</v>
      </c>
      <c r="AA45" s="117">
        <f>STOA!J45</f>
        <v>148.28</v>
      </c>
      <c r="AB45" s="117">
        <f>-STOA!P45</f>
        <v>0</v>
      </c>
      <c r="AC45">
        <f t="shared" si="0"/>
        <v>17.901007508779472</v>
      </c>
      <c r="AD45">
        <f t="shared" si="1"/>
        <v>1053.6345442347238</v>
      </c>
      <c r="AE45">
        <f>'IDT-1'!F45</f>
        <v>0</v>
      </c>
      <c r="AF45" s="26"/>
      <c r="AG45">
        <f t="shared" si="2"/>
        <v>1053.6345442347238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0.30633951240552487</v>
      </c>
      <c r="M46">
        <f>EDWPCL!W46</f>
        <v>0</v>
      </c>
      <c r="N46">
        <f>'MSW BWN'!W46</f>
        <v>5.0621119999999991</v>
      </c>
      <c r="O46">
        <f>TPDDL_ISGS_exbus!BB46</f>
        <v>844.62204906449961</v>
      </c>
      <c r="P46" s="77">
        <v>75.106063348416285</v>
      </c>
      <c r="Q46" s="77">
        <v>20.776495999999998</v>
      </c>
      <c r="R46" s="80">
        <v>20.478181818181817</v>
      </c>
      <c r="S46" s="80">
        <v>0</v>
      </c>
      <c r="T46" s="78">
        <f>SUMPRODUCT(LTA!F46:AJ46,LTA!F$101:AJ$101,LTA!F$105:AJ$105)</f>
        <v>112.23</v>
      </c>
      <c r="U46" s="78">
        <f>SUMPRODUCT(LTA!F46:AJ46,LTA!F$102:AJ$102,LTA!F$105:AJ$105)</f>
        <v>326.06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-224</v>
      </c>
      <c r="AA46" s="117">
        <f>STOA!J46</f>
        <v>148.28</v>
      </c>
      <c r="AB46" s="117">
        <f>-STOA!P46</f>
        <v>0</v>
      </c>
      <c r="AC46">
        <f t="shared" si="0"/>
        <v>17.787001995946543</v>
      </c>
      <c r="AD46">
        <f t="shared" si="1"/>
        <v>1070.9265497475565</v>
      </c>
      <c r="AE46">
        <f>'IDT-1'!F46</f>
        <v>0</v>
      </c>
      <c r="AF46" s="26"/>
      <c r="AG46">
        <f t="shared" si="2"/>
        <v>1070.9265497475565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-240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0.30633951240552487</v>
      </c>
      <c r="M47">
        <f>EDWPCL!W47</f>
        <v>0</v>
      </c>
      <c r="N47">
        <f>'MSW BWN'!W47</f>
        <v>5.2863679999999995</v>
      </c>
      <c r="O47">
        <f>TPDDL_ISGS_exbus!BB47</f>
        <v>839.90335438479963</v>
      </c>
      <c r="P47" s="77">
        <v>75.106063348416285</v>
      </c>
      <c r="Q47" s="77">
        <v>20.776495999999998</v>
      </c>
      <c r="R47" s="80">
        <v>20.478181818181817</v>
      </c>
      <c r="S47" s="80">
        <v>0</v>
      </c>
      <c r="T47" s="78">
        <f>SUMPRODUCT(LTA!F47:AJ47,LTA!F$101:AJ$101,LTA!F$105:AJ$105)</f>
        <v>112.71000000000001</v>
      </c>
      <c r="U47" s="78">
        <f>SUMPRODUCT(LTA!F47:AJ47,LTA!F$102:AJ$102,LTA!F$105:AJ$105)</f>
        <v>328.93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-210</v>
      </c>
      <c r="AA47" s="117">
        <f>STOA!J47</f>
        <v>148.28</v>
      </c>
      <c r="AB47" s="117">
        <f>-STOA!P47</f>
        <v>0</v>
      </c>
      <c r="AC47">
        <f t="shared" si="0"/>
        <v>18.584840540084958</v>
      </c>
      <c r="AD47">
        <f t="shared" si="1"/>
        <v>977.98427252371835</v>
      </c>
      <c r="AE47">
        <f>'IDT-1'!F47</f>
        <v>0</v>
      </c>
      <c r="AF47" s="26"/>
      <c r="AG47">
        <f t="shared" si="2"/>
        <v>977.98427252371835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-345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0.30633951240552487</v>
      </c>
      <c r="M48">
        <f>EDWPCL!W48</f>
        <v>0</v>
      </c>
      <c r="N48">
        <f>'MSW BWN'!W48</f>
        <v>5.4720799999999992</v>
      </c>
      <c r="O48">
        <f>TPDDL_ISGS_exbus!BB48</f>
        <v>843.0136176187998</v>
      </c>
      <c r="P48" s="77">
        <v>75.106063348416285</v>
      </c>
      <c r="Q48" s="77">
        <v>20.776495999999998</v>
      </c>
      <c r="R48" s="80">
        <v>20.478181818181817</v>
      </c>
      <c r="S48" s="80">
        <v>0</v>
      </c>
      <c r="T48" s="78">
        <f>SUMPRODUCT(LTA!F48:AJ48,LTA!F$101:AJ$101,LTA!F$105:AJ$105)</f>
        <v>113.17</v>
      </c>
      <c r="U48" s="78">
        <f>SUMPRODUCT(LTA!F48:AJ48,LTA!F$102:AJ$102,LTA!F$105:AJ$105)</f>
        <v>330.99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-193</v>
      </c>
      <c r="AA48" s="117">
        <f>STOA!J48</f>
        <v>148.28</v>
      </c>
      <c r="AB48" s="117">
        <f>-STOA!P48</f>
        <v>0</v>
      </c>
      <c r="AC48">
        <f t="shared" si="0"/>
        <v>17.996795940546097</v>
      </c>
      <c r="AD48">
        <f t="shared" si="1"/>
        <v>1056.3882923572573</v>
      </c>
      <c r="AE48">
        <f>'IDT-1'!F48</f>
        <v>0</v>
      </c>
      <c r="AF48" s="26"/>
      <c r="AG48">
        <f t="shared" si="2"/>
        <v>1056.3882923572573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-290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0.30633951240552487</v>
      </c>
      <c r="M49">
        <f>EDWPCL!W49</f>
        <v>0</v>
      </c>
      <c r="N49">
        <f>'MSW BWN'!W49</f>
        <v>5.4942719999999987</v>
      </c>
      <c r="O49">
        <f>TPDDL_ISGS_exbus!BB49</f>
        <v>843.09074407079981</v>
      </c>
      <c r="P49" s="77">
        <v>75.106063348416285</v>
      </c>
      <c r="Q49" s="77">
        <v>20.776495999999998</v>
      </c>
      <c r="R49" s="80">
        <v>20.478181818181817</v>
      </c>
      <c r="S49" s="80">
        <v>0</v>
      </c>
      <c r="T49" s="78">
        <f>SUMPRODUCT(LTA!F49:AJ49,LTA!F$101:AJ$101,LTA!F$105:AJ$105)</f>
        <v>113.52000000000001</v>
      </c>
      <c r="U49" s="78">
        <f>SUMPRODUCT(LTA!F49:AJ49,LTA!F$102:AJ$102,LTA!F$105:AJ$105)</f>
        <v>332.48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-187</v>
      </c>
      <c r="AA49" s="117">
        <f>STOA!J49</f>
        <v>148.28</v>
      </c>
      <c r="AB49" s="117">
        <f>-STOA!P49</f>
        <v>0</v>
      </c>
      <c r="AC49">
        <f t="shared" si="0"/>
        <v>17.87181190256857</v>
      </c>
      <c r="AD49">
        <f t="shared" si="1"/>
        <v>1074.4525948472346</v>
      </c>
      <c r="AE49">
        <f>'IDT-1'!F49</f>
        <v>0</v>
      </c>
      <c r="AF49" s="26"/>
      <c r="AG49">
        <f t="shared" si="2"/>
        <v>1074.4525948472346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-280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0.30633951240552487</v>
      </c>
      <c r="M50">
        <f>EDWPCL!W50</f>
        <v>0</v>
      </c>
      <c r="N50">
        <f>'MSW BWN'!W50</f>
        <v>5.4720799999999992</v>
      </c>
      <c r="O50">
        <f>TPDDL_ISGS_exbus!BB50</f>
        <v>843.09074407079981</v>
      </c>
      <c r="P50" s="77">
        <v>75.106063348416285</v>
      </c>
      <c r="Q50" s="77">
        <v>20.776495999999998</v>
      </c>
      <c r="R50" s="80">
        <v>20.478181818181817</v>
      </c>
      <c r="S50" s="80">
        <v>0</v>
      </c>
      <c r="T50" s="78">
        <f>SUMPRODUCT(LTA!F50:AJ50,LTA!F$101:AJ$101,LTA!F$105:AJ$105)</f>
        <v>113.84</v>
      </c>
      <c r="U50" s="78">
        <f>SUMPRODUCT(LTA!F50:AJ50,LTA!F$102:AJ$102,LTA!F$105:AJ$105)</f>
        <v>332.03000000000003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-172</v>
      </c>
      <c r="AA50" s="117">
        <f>STOA!J50</f>
        <v>148.28</v>
      </c>
      <c r="AB50" s="117">
        <f>-STOA!P50</f>
        <v>0</v>
      </c>
      <c r="AC50">
        <f t="shared" si="0"/>
        <v>17.914863250579543</v>
      </c>
      <c r="AD50">
        <f t="shared" si="1"/>
        <v>1069.2573514992237</v>
      </c>
      <c r="AE50">
        <f>'IDT-1'!F50</f>
        <v>0</v>
      </c>
      <c r="AF50" s="26"/>
      <c r="AG50">
        <f t="shared" si="2"/>
        <v>1069.2573514992237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-300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0.30633951240552487</v>
      </c>
      <c r="M51">
        <f>EDWPCL!W51</f>
        <v>0</v>
      </c>
      <c r="N51">
        <f>'MSW BWN'!W51</f>
        <v>5.3319199999999993</v>
      </c>
      <c r="O51">
        <f>TPDDL_ISGS_exbus!BB51</f>
        <v>844.42157681559979</v>
      </c>
      <c r="P51" s="77">
        <v>75.106063348416285</v>
      </c>
      <c r="Q51" s="77">
        <v>20.776495999999998</v>
      </c>
      <c r="R51" s="80">
        <v>20.478181818181817</v>
      </c>
      <c r="S51" s="80">
        <v>0</v>
      </c>
      <c r="T51" s="78">
        <f>SUMPRODUCT(LTA!F51:AJ51,LTA!F$101:AJ$101,LTA!F$105:AJ$105)</f>
        <v>114.05</v>
      </c>
      <c r="U51" s="78">
        <f>SUMPRODUCT(LTA!F51:AJ51,LTA!F$102:AJ$102,LTA!F$105:AJ$105)</f>
        <v>329.82000000000005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-152</v>
      </c>
      <c r="AA51" s="117">
        <f>STOA!J51</f>
        <v>148.23000000000002</v>
      </c>
      <c r="AB51" s="117">
        <f>-STOA!P51</f>
        <v>0</v>
      </c>
      <c r="AC51">
        <f t="shared" si="0"/>
        <v>18.173644996399645</v>
      </c>
      <c r="AD51">
        <f t="shared" si="1"/>
        <v>1038.1392424982037</v>
      </c>
      <c r="AE51">
        <f>'IDT-1'!F51</f>
        <v>0</v>
      </c>
      <c r="AF51" s="26"/>
      <c r="AG51">
        <f t="shared" si="2"/>
        <v>1038.1392424982037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-350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0.30633951240552487</v>
      </c>
      <c r="M52">
        <f>EDWPCL!W52</f>
        <v>0</v>
      </c>
      <c r="N52">
        <f>'MSW BWN'!W52</f>
        <v>5.2139519999999999</v>
      </c>
      <c r="O52">
        <f>TPDDL_ISGS_exbus!BB52</f>
        <v>841.71601039359984</v>
      </c>
      <c r="P52" s="77">
        <v>75.106063348416285</v>
      </c>
      <c r="Q52" s="77">
        <v>20.776495999999998</v>
      </c>
      <c r="R52" s="80">
        <v>20.478181818181817</v>
      </c>
      <c r="S52" s="80">
        <v>0</v>
      </c>
      <c r="T52" s="78">
        <f>SUMPRODUCT(LTA!F52:AJ52,LTA!F$101:AJ$101,LTA!F$105:AJ$105)</f>
        <v>114.23</v>
      </c>
      <c r="U52" s="78">
        <f>SUMPRODUCT(LTA!F52:AJ52,LTA!F$102:AJ$102,LTA!F$105:AJ$105)</f>
        <v>325.07000000000005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-140</v>
      </c>
      <c r="AA52" s="117">
        <f>STOA!J52</f>
        <v>148.23000000000002</v>
      </c>
      <c r="AB52" s="117">
        <f>-STOA!P52</f>
        <v>0</v>
      </c>
      <c r="AC52">
        <f t="shared" si="0"/>
        <v>17.469356711887983</v>
      </c>
      <c r="AD52">
        <f t="shared" si="1"/>
        <v>1103.4499963607154</v>
      </c>
      <c r="AE52">
        <f>'IDT-1'!F52</f>
        <v>0</v>
      </c>
      <c r="AF52" s="26"/>
      <c r="AG52">
        <f t="shared" si="2"/>
        <v>1103.4499963607154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-290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0.30633951240552487</v>
      </c>
      <c r="M53">
        <f>EDWPCL!W53</f>
        <v>0</v>
      </c>
      <c r="N53">
        <f>'MSW BWN'!W53</f>
        <v>5.2641759999999991</v>
      </c>
      <c r="O53">
        <f>TPDDL_ISGS_exbus!BB53</f>
        <v>844.46872278189983</v>
      </c>
      <c r="P53" s="77">
        <v>75.106063348416285</v>
      </c>
      <c r="Q53" s="77">
        <v>20.776495999999998</v>
      </c>
      <c r="R53" s="80">
        <v>20.478181818181817</v>
      </c>
      <c r="S53" s="80">
        <v>0</v>
      </c>
      <c r="T53" s="78">
        <f>SUMPRODUCT(LTA!F53:AJ53,LTA!F$101:AJ$101,LTA!F$105:AJ$105)</f>
        <v>114.34</v>
      </c>
      <c r="U53" s="78">
        <f>SUMPRODUCT(LTA!F53:AJ53,LTA!F$102:AJ$102,LTA!F$105:AJ$105)</f>
        <v>322.09000000000003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-128</v>
      </c>
      <c r="AA53" s="117">
        <f>STOA!J53</f>
        <v>148.23000000000002</v>
      </c>
      <c r="AB53" s="117">
        <f>-STOA!P53</f>
        <v>0</v>
      </c>
      <c r="AC53">
        <f t="shared" si="0"/>
        <v>17.184666471394774</v>
      </c>
      <c r="AD53">
        <f t="shared" si="1"/>
        <v>1135.6676229895083</v>
      </c>
      <c r="AE53">
        <f>'IDT-1'!F53</f>
        <v>0</v>
      </c>
      <c r="AF53" s="26"/>
      <c r="AG53">
        <f t="shared" si="2"/>
        <v>1135.6676229895083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-270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0.30633951240552487</v>
      </c>
      <c r="M54">
        <f>EDWPCL!W54</f>
        <v>0</v>
      </c>
      <c r="N54">
        <f>'MSW BWN'!W54</f>
        <v>5.0959839999999996</v>
      </c>
      <c r="O54">
        <f>TPDDL_ISGS_exbus!BB54</f>
        <v>841.9566290004999</v>
      </c>
      <c r="P54" s="77">
        <v>75.106063348416285</v>
      </c>
      <c r="Q54" s="77">
        <v>20.776495999999998</v>
      </c>
      <c r="R54" s="80">
        <v>20.478181818181817</v>
      </c>
      <c r="S54" s="80">
        <v>0</v>
      </c>
      <c r="T54" s="78">
        <f>SUMPRODUCT(LTA!F54:AJ54,LTA!F$101:AJ$101,LTA!F$105:AJ$105)</f>
        <v>114.34</v>
      </c>
      <c r="U54" s="78">
        <f>SUMPRODUCT(LTA!F54:AJ54,LTA!F$102:AJ$102,LTA!F$105:AJ$105)</f>
        <v>320.06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-138</v>
      </c>
      <c r="AA54" s="117">
        <f>STOA!J54</f>
        <v>148.23000000000002</v>
      </c>
      <c r="AB54" s="117">
        <f>-STOA!P54</f>
        <v>0</v>
      </c>
      <c r="AC54">
        <f t="shared" si="0"/>
        <v>17.231997231740408</v>
      </c>
      <c r="AD54">
        <f t="shared" si="1"/>
        <v>1120.910006447763</v>
      </c>
      <c r="AE54">
        <f>'IDT-1'!F54</f>
        <v>0</v>
      </c>
      <c r="AF54" s="26"/>
      <c r="AG54">
        <f t="shared" si="2"/>
        <v>1120.910006447763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-270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0.30633951240552487</v>
      </c>
      <c r="M55">
        <f>EDWPCL!W55</f>
        <v>0</v>
      </c>
      <c r="N55">
        <f>'MSW BWN'!W55</f>
        <v>5.1975999999999996</v>
      </c>
      <c r="O55">
        <f>TPDDL_ISGS_exbus!BB55</f>
        <v>843.83894023999994</v>
      </c>
      <c r="P55" s="77">
        <v>75.106063348416285</v>
      </c>
      <c r="Q55" s="77">
        <v>20.776495999999998</v>
      </c>
      <c r="R55" s="80">
        <v>20.478181818181817</v>
      </c>
      <c r="S55" s="80">
        <v>0</v>
      </c>
      <c r="T55" s="78">
        <f>SUMPRODUCT(LTA!F55:AJ55,LTA!F$101:AJ$101,LTA!F$105:AJ$105)</f>
        <v>114.33</v>
      </c>
      <c r="U55" s="78">
        <f>SUMPRODUCT(LTA!F55:AJ55,LTA!F$102:AJ$102,LTA!F$105:AJ$105)</f>
        <v>318.49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-223</v>
      </c>
      <c r="AA55" s="117">
        <f>STOA!J55</f>
        <v>148.23000000000002</v>
      </c>
      <c r="AB55" s="117">
        <f>-STOA!P55</f>
        <v>0</v>
      </c>
      <c r="AC55">
        <f t="shared" si="0"/>
        <v>18.789224107832187</v>
      </c>
      <c r="AD55">
        <f t="shared" si="1"/>
        <v>944.75670681117128</v>
      </c>
      <c r="AE55">
        <f>'IDT-1'!F55</f>
        <v>0</v>
      </c>
      <c r="AF55" s="26"/>
      <c r="AG55">
        <f t="shared" si="2"/>
        <v>944.75670681117128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-360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0.30633951240552487</v>
      </c>
      <c r="M56">
        <f>EDWPCL!W56</f>
        <v>0</v>
      </c>
      <c r="N56">
        <f>'MSW BWN'!W56</f>
        <v>5.1742399999999993</v>
      </c>
      <c r="O56">
        <f>TPDDL_ISGS_exbus!BB56</f>
        <v>859.99862111549987</v>
      </c>
      <c r="P56" s="77">
        <v>75.106063348416285</v>
      </c>
      <c r="Q56" s="77">
        <v>20.776495999999998</v>
      </c>
      <c r="R56" s="80">
        <v>20.478181818181817</v>
      </c>
      <c r="S56" s="80">
        <v>0</v>
      </c>
      <c r="T56" s="78">
        <f>SUMPRODUCT(LTA!F56:AJ56,LTA!F$101:AJ$101,LTA!F$105:AJ$105)</f>
        <v>114.27000000000001</v>
      </c>
      <c r="U56" s="78">
        <f>SUMPRODUCT(LTA!F56:AJ56,LTA!F$102:AJ$102,LTA!F$105:AJ$105)</f>
        <v>316.35000000000002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-240</v>
      </c>
      <c r="AA56" s="117">
        <f>STOA!J56</f>
        <v>148.23000000000002</v>
      </c>
      <c r="AB56" s="117">
        <f>-STOA!P56</f>
        <v>0</v>
      </c>
      <c r="AC56">
        <f t="shared" si="0"/>
        <v>19.15157317463586</v>
      </c>
      <c r="AD56">
        <f t="shared" si="1"/>
        <v>931.33067861986774</v>
      </c>
      <c r="AE56">
        <f>'IDT-1'!F56</f>
        <v>0</v>
      </c>
      <c r="AF56" s="26"/>
      <c r="AG56">
        <f t="shared" si="2"/>
        <v>931.33067861986774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-370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0.30633951240552487</v>
      </c>
      <c r="M57">
        <f>EDWPCL!W57</f>
        <v>0</v>
      </c>
      <c r="N57">
        <f>'MSW BWN'!W57</f>
        <v>5.1181759999999992</v>
      </c>
      <c r="O57">
        <f>TPDDL_ISGS_exbus!BB57</f>
        <v>868.06425014099989</v>
      </c>
      <c r="P57" s="77">
        <v>75.106063348416285</v>
      </c>
      <c r="Q57" s="77">
        <v>20.776495999999998</v>
      </c>
      <c r="R57" s="80">
        <v>20.478181818181817</v>
      </c>
      <c r="S57" s="80">
        <v>0</v>
      </c>
      <c r="T57" s="78">
        <f>SUMPRODUCT(LTA!F57:AJ57,LTA!F$101:AJ$101,LTA!F$105:AJ$105)</f>
        <v>114.11</v>
      </c>
      <c r="U57" s="78">
        <f>SUMPRODUCT(LTA!F57:AJ57,LTA!F$102:AJ$102,LTA!F$105:AJ$105)</f>
        <v>312.2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-206</v>
      </c>
      <c r="AA57" s="117">
        <f>STOA!J57</f>
        <v>148.23000000000002</v>
      </c>
      <c r="AB57" s="117">
        <f>-STOA!P57</f>
        <v>0</v>
      </c>
      <c r="AC57">
        <f t="shared" si="0"/>
        <v>18.26080408455195</v>
      </c>
      <c r="AD57">
        <f t="shared" si="1"/>
        <v>1039.9210127354515</v>
      </c>
      <c r="AE57">
        <f>'IDT-1'!F57</f>
        <v>0</v>
      </c>
      <c r="AF57" s="26"/>
      <c r="AG57">
        <f t="shared" si="2"/>
        <v>1039.9210127354515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-300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0.30633951240552487</v>
      </c>
      <c r="M58">
        <f>EDWPCL!W58</f>
        <v>0</v>
      </c>
      <c r="N58">
        <f>'MSW BWN'!W58</f>
        <v>5.5339839999999993</v>
      </c>
      <c r="O58">
        <f>TPDDL_ISGS_exbus!BB58</f>
        <v>871.78238654159975</v>
      </c>
      <c r="P58" s="77">
        <v>75.106063348416285</v>
      </c>
      <c r="Q58" s="77">
        <v>20.776495999999998</v>
      </c>
      <c r="R58" s="80">
        <v>20.478181818181817</v>
      </c>
      <c r="S58" s="80">
        <v>0</v>
      </c>
      <c r="T58" s="78">
        <f>SUMPRODUCT(LTA!F58:AJ58,LTA!F$101:AJ$101,LTA!F$105:AJ$105)</f>
        <v>110.49000000000001</v>
      </c>
      <c r="U58" s="78">
        <f>SUMPRODUCT(LTA!F58:AJ58,LTA!F$102:AJ$102,LTA!F$105:AJ$105)</f>
        <v>311.02000000000004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-142</v>
      </c>
      <c r="AA58" s="117">
        <f>STOA!J58</f>
        <v>148.23000000000002</v>
      </c>
      <c r="AB58" s="117">
        <f>-STOA!P58</f>
        <v>0</v>
      </c>
      <c r="AC58">
        <f t="shared" si="0"/>
        <v>17.686742633856728</v>
      </c>
      <c r="AD58">
        <f t="shared" si="1"/>
        <v>1103.8290185867465</v>
      </c>
      <c r="AE58">
        <f>'IDT-1'!F58</f>
        <v>-12</v>
      </c>
      <c r="AF58" s="26"/>
      <c r="AG58">
        <f t="shared" si="2"/>
        <v>1091.8290185867465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-300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0.30633951240552487</v>
      </c>
      <c r="M59">
        <f>EDWPCL!W59</f>
        <v>0</v>
      </c>
      <c r="N59">
        <f>'MSW BWN'!W59</f>
        <v>5.1800799999999985</v>
      </c>
      <c r="O59">
        <f>TPDDL_ISGS_exbus!BB59</f>
        <v>878.8961513278997</v>
      </c>
      <c r="P59" s="77">
        <v>75.106063348416285</v>
      </c>
      <c r="Q59" s="77">
        <v>20.776495999999998</v>
      </c>
      <c r="R59" s="80">
        <v>20.478181818181817</v>
      </c>
      <c r="S59" s="80">
        <v>0</v>
      </c>
      <c r="T59" s="78">
        <f>SUMPRODUCT(LTA!F59:AJ59,LTA!F$101:AJ$101,LTA!F$105:AJ$105)</f>
        <v>110.14</v>
      </c>
      <c r="U59" s="78">
        <f>SUMPRODUCT(LTA!F59:AJ59,LTA!F$102:AJ$102,LTA!F$105:AJ$105)</f>
        <v>307.67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-34</v>
      </c>
      <c r="AA59" s="117">
        <f>STOA!J59</f>
        <v>148.23000000000002</v>
      </c>
      <c r="AB59" s="117">
        <f>-STOA!P59</f>
        <v>0</v>
      </c>
      <c r="AC59">
        <f t="shared" si="0"/>
        <v>16.666050361157119</v>
      </c>
      <c r="AD59">
        <f t="shared" si="1"/>
        <v>1225.9095716457464</v>
      </c>
      <c r="AE59">
        <f>'IDT-1'!F59</f>
        <v>-82.313999999999993</v>
      </c>
      <c r="AF59" s="26"/>
      <c r="AG59">
        <f t="shared" si="2"/>
        <v>1143.5955716457463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-290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0.30633951240552487</v>
      </c>
      <c r="M60">
        <f>EDWPCL!W60</f>
        <v>0</v>
      </c>
      <c r="N60">
        <f>'MSW BWN'!W60</f>
        <v>5.2816960000000002</v>
      </c>
      <c r="O60">
        <f>TPDDL_ISGS_exbus!BB60</f>
        <v>884.69007693379979</v>
      </c>
      <c r="P60" s="77">
        <v>75.106063348416285</v>
      </c>
      <c r="Q60" s="77">
        <v>20.776495999999998</v>
      </c>
      <c r="R60" s="80">
        <v>20.478181818181817</v>
      </c>
      <c r="S60" s="80">
        <v>0</v>
      </c>
      <c r="T60" s="78">
        <f>SUMPRODUCT(LTA!F60:AJ60,LTA!F$101:AJ$101,LTA!F$105:AJ$105)</f>
        <v>106.34</v>
      </c>
      <c r="U60" s="78">
        <f>SUMPRODUCT(LTA!F60:AJ60,LTA!F$102:AJ$102,LTA!F$105:AJ$105)</f>
        <v>302.03000000000003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-34</v>
      </c>
      <c r="AA60" s="117">
        <f>STOA!J60</f>
        <v>148.23000000000002</v>
      </c>
      <c r="AB60" s="117">
        <f>-STOA!P60</f>
        <v>0</v>
      </c>
      <c r="AC60">
        <f t="shared" si="0"/>
        <v>16.634859127289037</v>
      </c>
      <c r="AD60">
        <f t="shared" si="1"/>
        <v>1222.3963044855143</v>
      </c>
      <c r="AE60">
        <f>'IDT-1'!F60</f>
        <v>-39.414999999999999</v>
      </c>
      <c r="AF60" s="26"/>
      <c r="AG60">
        <f t="shared" si="2"/>
        <v>1182.9813044855143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-290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0.30633951240552487</v>
      </c>
      <c r="M61">
        <f>EDWPCL!W61</f>
        <v>0</v>
      </c>
      <c r="N61">
        <f>'MSW BWN'!W61</f>
        <v>5.3879839999999994</v>
      </c>
      <c r="O61">
        <f>TPDDL_ISGS_exbus!BB61</f>
        <v>884.84308815409975</v>
      </c>
      <c r="P61" s="77">
        <v>75.106063348416285</v>
      </c>
      <c r="Q61" s="77">
        <v>20.776495999999998</v>
      </c>
      <c r="R61" s="80">
        <v>20.478181818181817</v>
      </c>
      <c r="S61" s="80">
        <v>0</v>
      </c>
      <c r="T61" s="78">
        <f>SUMPRODUCT(LTA!F61:AJ61,LTA!F$101:AJ$101,LTA!F$105:AJ$105)</f>
        <v>105.83</v>
      </c>
      <c r="U61" s="78">
        <f>SUMPRODUCT(LTA!F61:AJ61,LTA!F$102:AJ$102,LTA!F$105:AJ$105)</f>
        <v>295.06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-30</v>
      </c>
      <c r="AA61" s="117">
        <f>STOA!J61</f>
        <v>148.23000000000002</v>
      </c>
      <c r="AB61" s="117">
        <f>-STOA!P61</f>
        <v>0</v>
      </c>
      <c r="AC61">
        <f t="shared" si="0"/>
        <v>16.091898074229128</v>
      </c>
      <c r="AD61">
        <f t="shared" si="1"/>
        <v>1269.718564758874</v>
      </c>
      <c r="AE61">
        <f>'IDT-1'!F61</f>
        <v>0</v>
      </c>
      <c r="AF61" s="26"/>
      <c r="AG61">
        <f t="shared" si="2"/>
        <v>1269.718564758874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0.30633951240552487</v>
      </c>
      <c r="M62">
        <f>EDWPCL!W62</f>
        <v>0</v>
      </c>
      <c r="N62">
        <f>'MSW BWN'!W62</f>
        <v>5.4662399999999982</v>
      </c>
      <c r="O62">
        <f>TPDDL_ISGS_exbus!BB62</f>
        <v>886.11472897669978</v>
      </c>
      <c r="P62" s="77">
        <v>75.106063348416285</v>
      </c>
      <c r="Q62" s="77">
        <v>20.776495999999998</v>
      </c>
      <c r="R62" s="80">
        <v>20.478181818181817</v>
      </c>
      <c r="S62" s="80">
        <v>0</v>
      </c>
      <c r="T62" s="78">
        <f>SUMPRODUCT(LTA!F62:AJ62,LTA!F$101:AJ$101,LTA!F$105:AJ$105)</f>
        <v>101.93</v>
      </c>
      <c r="U62" s="78">
        <f>SUMPRODUCT(LTA!F62:AJ62,LTA!F$102:AJ$102,LTA!F$105:AJ$105)</f>
        <v>288.42999999999995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148.23000000000002</v>
      </c>
      <c r="AB62" s="117">
        <f>-STOA!P62</f>
        <v>0</v>
      </c>
      <c r="AC62">
        <f t="shared" si="0"/>
        <v>15.744769340602151</v>
      </c>
      <c r="AD62">
        <f t="shared" si="1"/>
        <v>1290.8855903151014</v>
      </c>
      <c r="AE62">
        <f>'IDT-1'!F62</f>
        <v>0</v>
      </c>
      <c r="AF62" s="26"/>
      <c r="AG62">
        <f t="shared" si="2"/>
        <v>1290.8855903151014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-240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0.30633951240552487</v>
      </c>
      <c r="M63">
        <f>EDWPCL!W63</f>
        <v>0</v>
      </c>
      <c r="N63">
        <f>'MSW BWN'!W63</f>
        <v>5.0515999999999996</v>
      </c>
      <c r="O63">
        <f>TPDDL_ISGS_exbus!BB63</f>
        <v>884.51370599819984</v>
      </c>
      <c r="P63" s="77">
        <v>75.106063348416285</v>
      </c>
      <c r="Q63" s="77">
        <v>20.776495999999998</v>
      </c>
      <c r="R63" s="80">
        <v>20.478181818181817</v>
      </c>
      <c r="S63" s="80">
        <v>0</v>
      </c>
      <c r="T63" s="78">
        <f>SUMPRODUCT(LTA!F63:AJ63,LTA!F$101:AJ$101,LTA!F$105:AJ$105)</f>
        <v>100.01</v>
      </c>
      <c r="U63" s="78">
        <f>SUMPRODUCT(LTA!F63:AJ63,LTA!F$102:AJ$102,LTA!F$105:AJ$105)</f>
        <v>283.02999999999997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148.28</v>
      </c>
      <c r="AB63" s="117">
        <f>-STOA!P63</f>
        <v>0</v>
      </c>
      <c r="AC63">
        <f t="shared" si="0"/>
        <v>15.751836781613306</v>
      </c>
      <c r="AD63">
        <f t="shared" si="1"/>
        <v>1271.59285989559</v>
      </c>
      <c r="AE63">
        <f>'IDT-1'!F63</f>
        <v>0</v>
      </c>
      <c r="AF63" s="26"/>
      <c r="AG63">
        <f t="shared" si="2"/>
        <v>1271.59285989559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0.30633951240552487</v>
      </c>
      <c r="M64">
        <f>EDWPCL!W64</f>
        <v>0</v>
      </c>
      <c r="N64">
        <f>'MSW BWN'!W64</f>
        <v>5.2419839999999995</v>
      </c>
      <c r="O64">
        <f>TPDDL_ISGS_exbus!BB64</f>
        <v>877.47620696169963</v>
      </c>
      <c r="P64" s="77">
        <v>75.106063348416285</v>
      </c>
      <c r="Q64" s="77">
        <v>20.776495999999998</v>
      </c>
      <c r="R64" s="80">
        <v>20.478181818181817</v>
      </c>
      <c r="S64" s="80">
        <v>0</v>
      </c>
      <c r="T64" s="78">
        <f>SUMPRODUCT(LTA!F64:AJ64,LTA!F$101:AJ$101,LTA!F$105:AJ$105)</f>
        <v>96.65</v>
      </c>
      <c r="U64" s="78">
        <f>SUMPRODUCT(LTA!F64:AJ64,LTA!F$102:AJ$102,LTA!F$105:AJ$105)</f>
        <v>276.87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148.28</v>
      </c>
      <c r="AB64" s="117">
        <f>-STOA!P64</f>
        <v>0</v>
      </c>
      <c r="AC64">
        <f t="shared" si="0"/>
        <v>15.874149994957964</v>
      </c>
      <c r="AD64">
        <f t="shared" si="1"/>
        <v>1225.1034316457456</v>
      </c>
      <c r="AE64">
        <f>'IDT-1'!F64</f>
        <v>0</v>
      </c>
      <c r="AF64" s="26"/>
      <c r="AG64">
        <f t="shared" si="2"/>
        <v>1225.1034316457456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-280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0.30633951240552487</v>
      </c>
      <c r="M65">
        <f>EDWPCL!W65</f>
        <v>0</v>
      </c>
      <c r="N65">
        <f>'MSW BWN'!W65</f>
        <v>5.0294079999999992</v>
      </c>
      <c r="O65">
        <f>TPDDL_ISGS_exbus!BB65</f>
        <v>880.40589279599976</v>
      </c>
      <c r="P65" s="77">
        <v>75.106063348416285</v>
      </c>
      <c r="Q65" s="77">
        <v>20.776495999999998</v>
      </c>
      <c r="R65" s="80">
        <v>20.478181818181817</v>
      </c>
      <c r="S65" s="80">
        <v>0</v>
      </c>
      <c r="T65" s="78">
        <f>SUMPRODUCT(LTA!F65:AJ65,LTA!F$101:AJ$101,LTA!F$105:AJ$105)</f>
        <v>91.73</v>
      </c>
      <c r="U65" s="78">
        <f>SUMPRODUCT(LTA!F65:AJ65,LTA!F$102:AJ$102,LTA!F$105:AJ$105)</f>
        <v>270.42999999999995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148.28</v>
      </c>
      <c r="AB65" s="117">
        <f>-STOA!P65</f>
        <v>0</v>
      </c>
      <c r="AC65">
        <f t="shared" si="0"/>
        <v>15.709311286277849</v>
      </c>
      <c r="AD65">
        <f t="shared" si="1"/>
        <v>1226.6253801887256</v>
      </c>
      <c r="AE65">
        <f>'IDT-1'!F65</f>
        <v>0</v>
      </c>
      <c r="AF65" s="26"/>
      <c r="AG65">
        <f t="shared" si="2"/>
        <v>1226.6253801887256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-270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0.30633951240552487</v>
      </c>
      <c r="M66">
        <f>EDWPCL!W66</f>
        <v>0</v>
      </c>
      <c r="N66">
        <f>'MSW BWN'!W66</f>
        <v>5.1462079999999988</v>
      </c>
      <c r="O66">
        <f>TPDDL_ISGS_exbus!BB66</f>
        <v>880.73457603089969</v>
      </c>
      <c r="P66" s="77">
        <v>75.106063348416285</v>
      </c>
      <c r="Q66" s="77">
        <v>20.776495999999998</v>
      </c>
      <c r="R66" s="80">
        <v>20.478181818181817</v>
      </c>
      <c r="S66" s="80">
        <v>0</v>
      </c>
      <c r="T66" s="78">
        <f>SUMPRODUCT(LTA!F66:AJ66,LTA!F$101:AJ$101,LTA!F$105:AJ$105)</f>
        <v>84.26</v>
      </c>
      <c r="U66" s="78">
        <f>SUMPRODUCT(LTA!F66:AJ66,LTA!F$102:AJ$102,LTA!F$105:AJ$105)</f>
        <v>264.33999999999997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148.28</v>
      </c>
      <c r="AB66" s="117">
        <f>-STOA!P66</f>
        <v>0</v>
      </c>
      <c r="AC66">
        <f t="shared" si="0"/>
        <v>14.972434612191298</v>
      </c>
      <c r="AD66">
        <f t="shared" si="1"/>
        <v>1284.2477400977118</v>
      </c>
      <c r="AE66">
        <f>'IDT-1'!F66</f>
        <v>0</v>
      </c>
      <c r="AF66" s="26"/>
      <c r="AG66">
        <f t="shared" si="2"/>
        <v>1284.2477400977118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-200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0.30633951240552487</v>
      </c>
      <c r="M67">
        <f>EDWPCL!W67</f>
        <v>0</v>
      </c>
      <c r="N67">
        <f>'MSW BWN'!W67</f>
        <v>5.1800799999999985</v>
      </c>
      <c r="O67">
        <f>TPDDL_ISGS_exbus!BB67</f>
        <v>878.48078304009971</v>
      </c>
      <c r="P67" s="77">
        <v>75.106063348416285</v>
      </c>
      <c r="Q67" s="77">
        <v>20.776495999999998</v>
      </c>
      <c r="R67" s="80">
        <v>20.478181818181817</v>
      </c>
      <c r="S67" s="80">
        <v>0</v>
      </c>
      <c r="T67" s="78">
        <f>SUMPRODUCT(LTA!F67:AJ67,LTA!F$101:AJ$101,LTA!F$105:AJ$105)</f>
        <v>77.97</v>
      </c>
      <c r="U67" s="78">
        <f>SUMPRODUCT(LTA!F67:AJ67,LTA!F$102:AJ$102,LTA!F$105:AJ$105)</f>
        <v>258.81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148.28</v>
      </c>
      <c r="AB67" s="117">
        <f>-STOA!P67</f>
        <v>0</v>
      </c>
      <c r="AC67">
        <f t="shared" si="0"/>
        <v>14.848883307472258</v>
      </c>
      <c r="AD67">
        <f t="shared" si="1"/>
        <v>1270.331370411631</v>
      </c>
      <c r="AE67">
        <f>'IDT-1'!F67</f>
        <v>0</v>
      </c>
      <c r="AF67" s="26"/>
      <c r="AG67">
        <f t="shared" si="2"/>
        <v>1270.331370411631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0.30633951240552487</v>
      </c>
      <c r="M68">
        <f>EDWPCL!W68</f>
        <v>0</v>
      </c>
      <c r="N68">
        <f>'MSW BWN'!W68</f>
        <v>5.3938240000000004</v>
      </c>
      <c r="O68">
        <f>TPDDL_ISGS_exbus!BB68</f>
        <v>878.48078304009971</v>
      </c>
      <c r="P68" s="77">
        <v>75.106063348416285</v>
      </c>
      <c r="Q68" s="77">
        <v>20.776495999999998</v>
      </c>
      <c r="R68" s="80">
        <v>20.478181818181817</v>
      </c>
      <c r="S68" s="80">
        <v>0</v>
      </c>
      <c r="T68" s="78">
        <f>SUMPRODUCT(LTA!F68:AJ68,LTA!F$101:AJ$101,LTA!F$105:AJ$105)</f>
        <v>69.540000000000006</v>
      </c>
      <c r="U68" s="78">
        <f>SUMPRODUCT(LTA!F68:AJ68,LTA!F$102:AJ$102,LTA!F$105:AJ$105)</f>
        <v>251.82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148.28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14.715068254672257</v>
      </c>
      <c r="AD68">
        <f t="shared" ref="AD68:AD98" si="4">SUM(B68:AB68,AI68:AR68)-AC68</f>
        <v>1255.2589294644308</v>
      </c>
      <c r="AE68">
        <f>'IDT-1'!F68</f>
        <v>0</v>
      </c>
      <c r="AF68" s="26"/>
      <c r="AG68">
        <f t="shared" ref="AG68:AG98" si="5">SUM(AD68:AF68)</f>
        <v>1255.2589294644308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0.30633951240552487</v>
      </c>
      <c r="M69">
        <f>EDWPCL!W69</f>
        <v>0</v>
      </c>
      <c r="N69">
        <f>'MSW BWN'!W69</f>
        <v>5.3879839999999994</v>
      </c>
      <c r="O69">
        <f>TPDDL_ISGS_exbus!BB69</f>
        <v>876.72554373089963</v>
      </c>
      <c r="P69" s="77">
        <v>75.106063348416285</v>
      </c>
      <c r="Q69" s="77">
        <v>20.776495999999998</v>
      </c>
      <c r="R69" s="80">
        <v>18.144000000000002</v>
      </c>
      <c r="S69" s="80">
        <v>0</v>
      </c>
      <c r="T69" s="78">
        <f>SUMPRODUCT(LTA!F69:AJ69,LTA!F$101:AJ$101,LTA!F$105:AJ$105)</f>
        <v>61.1</v>
      </c>
      <c r="U69" s="78">
        <f>SUMPRODUCT(LTA!F69:AJ69,LTA!F$102:AJ$102,LTA!F$105:AJ$105)</f>
        <v>243.86999999999998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148.28</v>
      </c>
      <c r="AB69" s="117">
        <f>-STOA!P69</f>
        <v>0</v>
      </c>
      <c r="AC69">
        <f t="shared" si="3"/>
        <v>14.446016681529342</v>
      </c>
      <c r="AD69">
        <f t="shared" si="4"/>
        <v>1245.0427199101919</v>
      </c>
      <c r="AE69">
        <f>'IDT-1'!F69</f>
        <v>0</v>
      </c>
      <c r="AF69" s="26"/>
      <c r="AG69">
        <f t="shared" si="5"/>
        <v>1245.0427199101919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-190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0.30633951240552487</v>
      </c>
      <c r="M70">
        <f>EDWPCL!W70</f>
        <v>0</v>
      </c>
      <c r="N70">
        <f>'MSW BWN'!W70</f>
        <v>5.5444959999999988</v>
      </c>
      <c r="O70">
        <f>TPDDL_ISGS_exbus!BB70</f>
        <v>883.91448003201083</v>
      </c>
      <c r="P70" s="77">
        <v>75.106063348416285</v>
      </c>
      <c r="Q70" s="77">
        <v>20.776495999999998</v>
      </c>
      <c r="R70" s="80">
        <v>16.278181818181814</v>
      </c>
      <c r="S70" s="80">
        <v>0</v>
      </c>
      <c r="T70" s="78">
        <f>SUMPRODUCT(LTA!F70:AJ70,LTA!F$101:AJ$101,LTA!F$105:AJ$105)</f>
        <v>53.91</v>
      </c>
      <c r="U70" s="78">
        <f>SUMPRODUCT(LTA!F70:AJ70,LTA!F$102:AJ$102,LTA!F$105:AJ$105)</f>
        <v>237.95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148.28</v>
      </c>
      <c r="AB70" s="117">
        <f>-STOA!P70</f>
        <v>0</v>
      </c>
      <c r="AC70">
        <f t="shared" si="3"/>
        <v>14.378869426579122</v>
      </c>
      <c r="AD70">
        <f t="shared" si="4"/>
        <v>1237.4794972844354</v>
      </c>
      <c r="AE70">
        <f>'IDT-1'!F70</f>
        <v>0</v>
      </c>
      <c r="AF70" s="26"/>
      <c r="AG70">
        <f t="shared" si="5"/>
        <v>1237.4794972844354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-190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0.30633951240552487</v>
      </c>
      <c r="M71">
        <f>EDWPCL!W71</f>
        <v>0</v>
      </c>
      <c r="N71">
        <f>'MSW BWN'!W71</f>
        <v>5.1917599999999995</v>
      </c>
      <c r="O71">
        <f>TPDDL_ISGS_exbus!BB71</f>
        <v>875.10264055048697</v>
      </c>
      <c r="P71" s="77">
        <v>75.106063348416285</v>
      </c>
      <c r="Q71" s="77">
        <v>20.776495999999998</v>
      </c>
      <c r="R71" s="80">
        <v>14.789090909090911</v>
      </c>
      <c r="S71" s="80">
        <v>0</v>
      </c>
      <c r="T71" s="78">
        <f>SUMPRODUCT(LTA!F71:AJ71,LTA!F$101:AJ$101,LTA!F$105:AJ$105)</f>
        <v>46.69</v>
      </c>
      <c r="U71" s="78">
        <f>SUMPRODUCT(LTA!F71:AJ71,LTA!F$102:AJ$102,LTA!F$105:AJ$105)</f>
        <v>231.59999999999997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148.37</v>
      </c>
      <c r="AB71" s="117">
        <f>-STOA!P71</f>
        <v>0</v>
      </c>
      <c r="AC71">
        <f t="shared" si="3"/>
        <v>14.876743364117337</v>
      </c>
      <c r="AD71">
        <f t="shared" si="4"/>
        <v>1132.8479569562824</v>
      </c>
      <c r="AE71">
        <f>'IDT-1'!F71</f>
        <v>0</v>
      </c>
      <c r="AF71" s="26"/>
      <c r="AG71">
        <f t="shared" si="5"/>
        <v>1132.8479569562824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-270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0.30633951240552487</v>
      </c>
      <c r="M72">
        <f>EDWPCL!W72</f>
        <v>0</v>
      </c>
      <c r="N72">
        <f>'MSW BWN'!W72</f>
        <v>5.365791999999999</v>
      </c>
      <c r="O72">
        <f>TPDDL_ISGS_exbus!BB72</f>
        <v>875.26773668688691</v>
      </c>
      <c r="P72" s="77">
        <v>75.106063348416285</v>
      </c>
      <c r="Q72" s="77">
        <v>20.776495999999998</v>
      </c>
      <c r="R72" s="80">
        <v>13.97709090909091</v>
      </c>
      <c r="S72" s="80">
        <v>0</v>
      </c>
      <c r="T72" s="78">
        <f>SUMPRODUCT(LTA!F72:AJ72,LTA!F$101:AJ$101,LTA!F$105:AJ$105)</f>
        <v>38.660000000000004</v>
      </c>
      <c r="U72" s="78">
        <f>SUMPRODUCT(LTA!F72:AJ72,LTA!F$102:AJ$102,LTA!F$105:AJ$105)</f>
        <v>225.32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148.37</v>
      </c>
      <c r="AB72" s="117">
        <f>-STOA!P72</f>
        <v>0</v>
      </c>
      <c r="AC72">
        <f t="shared" si="3"/>
        <v>14.56909154127375</v>
      </c>
      <c r="AD72">
        <f t="shared" si="4"/>
        <v>1138.3727369155258</v>
      </c>
      <c r="AE72">
        <f>'IDT-1'!F72</f>
        <v>0</v>
      </c>
      <c r="AF72" s="26"/>
      <c r="AG72">
        <f t="shared" si="5"/>
        <v>1138.3727369155258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-250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0.30633951240552487</v>
      </c>
      <c r="M73">
        <f>EDWPCL!W73</f>
        <v>0</v>
      </c>
      <c r="N73">
        <f>'MSW BWN'!W73</f>
        <v>5.3704639999999984</v>
      </c>
      <c r="O73">
        <f>TPDDL_ISGS_exbus!BB73</f>
        <v>877.52965938905834</v>
      </c>
      <c r="P73" s="77">
        <v>75.106063348416285</v>
      </c>
      <c r="Q73" s="77">
        <v>20.776495999999998</v>
      </c>
      <c r="R73" s="80">
        <v>11.655636363636363</v>
      </c>
      <c r="S73" s="80">
        <v>0</v>
      </c>
      <c r="T73" s="78">
        <f>SUMPRODUCT(LTA!F73:AJ73,LTA!F$101:AJ$101,LTA!F$105:AJ$105)</f>
        <v>30.75</v>
      </c>
      <c r="U73" s="78">
        <f>SUMPRODUCT(LTA!F73:AJ73,LTA!F$102:AJ$102,LTA!F$105:AJ$105)</f>
        <v>232.67000000000002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148.37</v>
      </c>
      <c r="AB73" s="117">
        <f>-STOA!P73</f>
        <v>0</v>
      </c>
      <c r="AC73">
        <f t="shared" si="3"/>
        <v>14.741243325096766</v>
      </c>
      <c r="AD73">
        <f t="shared" si="4"/>
        <v>1117.58572528842</v>
      </c>
      <c r="AE73">
        <f>'IDT-1'!F73</f>
        <v>0</v>
      </c>
      <c r="AF73" s="26"/>
      <c r="AG73">
        <f t="shared" si="5"/>
        <v>1117.58572528842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-270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0.30633951240552487</v>
      </c>
      <c r="M74">
        <f>EDWPCL!W74</f>
        <v>0</v>
      </c>
      <c r="N74">
        <f>'MSW BWN'!W74</f>
        <v>5.365791999999999</v>
      </c>
      <c r="O74">
        <f>TPDDL_ISGS_exbus!BB74</f>
        <v>881.54061281272175</v>
      </c>
      <c r="P74" s="77">
        <v>75.106063348416285</v>
      </c>
      <c r="Q74" s="77">
        <v>20.776495999999998</v>
      </c>
      <c r="R74" s="80">
        <v>6.5265454545454551</v>
      </c>
      <c r="S74" s="80">
        <v>0</v>
      </c>
      <c r="T74" s="78">
        <f>SUMPRODUCT(LTA!F74:AJ74,LTA!F$101:AJ$101,LTA!F$105:AJ$105)</f>
        <v>22.85</v>
      </c>
      <c r="U74" s="78">
        <f>SUMPRODUCT(LTA!F74:AJ74,LTA!F$102:AJ$102,LTA!F$105:AJ$105)</f>
        <v>238.39999999999998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148.37</v>
      </c>
      <c r="AB74" s="117">
        <f>-STOA!P74</f>
        <v>0</v>
      </c>
      <c r="AC74">
        <f t="shared" si="3"/>
        <v>14.712266601625002</v>
      </c>
      <c r="AD74">
        <f t="shared" si="4"/>
        <v>1114.3218925264639</v>
      </c>
      <c r="AE74">
        <f>'IDT-1'!F74</f>
        <v>0</v>
      </c>
      <c r="AF74" s="26"/>
      <c r="AG74">
        <f t="shared" si="5"/>
        <v>1114.3218925264639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-270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0.30633951240552487</v>
      </c>
      <c r="M75">
        <f>EDWPCL!W75</f>
        <v>0</v>
      </c>
      <c r="N75">
        <f>'MSW BWN'!W75</f>
        <v>5.3097279999999989</v>
      </c>
      <c r="O75">
        <f>TPDDL_ISGS_exbus!BB75</f>
        <v>885.24664176272177</v>
      </c>
      <c r="P75" s="77">
        <v>75.106063348416285</v>
      </c>
      <c r="Q75" s="77">
        <v>20.776495999999998</v>
      </c>
      <c r="R75" s="80">
        <v>0</v>
      </c>
      <c r="S75" s="80">
        <v>0</v>
      </c>
      <c r="T75" s="78">
        <f>SUMPRODUCT(LTA!F75:AJ75,LTA!F$101:AJ$101,LTA!F$105:AJ$105)</f>
        <v>18.420000000000002</v>
      </c>
      <c r="U75" s="78">
        <f>SUMPRODUCT(LTA!F75:AJ75,LTA!F$102:AJ$102,LTA!F$105:AJ$105)</f>
        <v>234.63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148.41</v>
      </c>
      <c r="AB75" s="117">
        <f>-STOA!P75</f>
        <v>0</v>
      </c>
      <c r="AC75">
        <f t="shared" si="3"/>
        <v>14.703135726276209</v>
      </c>
      <c r="AD75">
        <f t="shared" si="4"/>
        <v>1093.3834528972673</v>
      </c>
      <c r="AE75">
        <f>'IDT-1'!F75</f>
        <v>0</v>
      </c>
      <c r="AF75" s="26"/>
      <c r="AG75">
        <f t="shared" si="5"/>
        <v>1093.3834528972673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-280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0.30633951240552487</v>
      </c>
      <c r="M76">
        <f>EDWPCL!W76</f>
        <v>0</v>
      </c>
      <c r="N76">
        <f>'MSW BWN'!W76</f>
        <v>5.163727999999999</v>
      </c>
      <c r="O76">
        <f>TPDDL_ISGS_exbus!BB76</f>
        <v>885.24664176272177</v>
      </c>
      <c r="P76" s="77">
        <v>75.106063348416285</v>
      </c>
      <c r="Q76" s="77">
        <v>20.776495999999998</v>
      </c>
      <c r="R76" s="80">
        <v>0</v>
      </c>
      <c r="S76" s="80">
        <v>0</v>
      </c>
      <c r="T76" s="78">
        <f>SUMPRODUCT(LTA!F76:AJ76,LTA!F$101:AJ$101,LTA!F$105:AJ$105)</f>
        <v>12.9</v>
      </c>
      <c r="U76" s="78">
        <f>SUMPRODUCT(LTA!F76:AJ76,LTA!F$102:AJ$102,LTA!F$105:AJ$105)</f>
        <v>242.36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148.41</v>
      </c>
      <c r="AB76" s="117">
        <f>-STOA!P76</f>
        <v>0</v>
      </c>
      <c r="AC76">
        <f t="shared" si="3"/>
        <v>14.810080201498161</v>
      </c>
      <c r="AD76">
        <f t="shared" si="4"/>
        <v>1085.3405084220456</v>
      </c>
      <c r="AE76">
        <f>'IDT-1'!F76</f>
        <v>0</v>
      </c>
      <c r="AF76" s="26"/>
      <c r="AG76">
        <f t="shared" si="5"/>
        <v>1085.3405084220456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-290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0.30633951240552487</v>
      </c>
      <c r="M77">
        <f>EDWPCL!W77</f>
        <v>0</v>
      </c>
      <c r="N77">
        <f>'MSW BWN'!W77</f>
        <v>5.5059519999999997</v>
      </c>
      <c r="O77">
        <f>TPDDL_ISGS_exbus!BB77</f>
        <v>903.01737820752169</v>
      </c>
      <c r="P77" s="77">
        <v>75.106063348416285</v>
      </c>
      <c r="Q77" s="77">
        <v>20.776495999999998</v>
      </c>
      <c r="R77" s="80">
        <v>0</v>
      </c>
      <c r="S77" s="80">
        <v>0</v>
      </c>
      <c r="T77" s="78">
        <f>SUMPRODUCT(LTA!F77:AJ77,LTA!F$101:AJ$101,LTA!F$105:AJ$105)</f>
        <v>6.9799999999999995</v>
      </c>
      <c r="U77" s="78">
        <f>SUMPRODUCT(LTA!F77:AJ77,LTA!F$102:AJ$102,LTA!F$105:AJ$105)</f>
        <v>259.62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-14</v>
      </c>
      <c r="AA77" s="117">
        <f>STOA!J77</f>
        <v>148.41</v>
      </c>
      <c r="AB77" s="117">
        <f>-STOA!P77</f>
        <v>0</v>
      </c>
      <c r="AC77">
        <f t="shared" si="3"/>
        <v>14.838434937835324</v>
      </c>
      <c r="AD77">
        <f t="shared" si="4"/>
        <v>1140.7651141305084</v>
      </c>
      <c r="AE77">
        <f>'IDT-1'!F77</f>
        <v>0</v>
      </c>
      <c r="AF77" s="26"/>
      <c r="AG77">
        <f t="shared" si="5"/>
        <v>1140.7651141305084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-250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0.30633951240552487</v>
      </c>
      <c r="M78">
        <f>EDWPCL!W78</f>
        <v>0</v>
      </c>
      <c r="N78">
        <f>'MSW BWN'!W78</f>
        <v>5.3143999999999982</v>
      </c>
      <c r="O78">
        <f>TPDDL_ISGS_exbus!BB78</f>
        <v>923.44825841343288</v>
      </c>
      <c r="P78" s="77">
        <v>75.106063348416285</v>
      </c>
      <c r="Q78" s="77">
        <v>20.776495999999998</v>
      </c>
      <c r="R78" s="80">
        <v>0</v>
      </c>
      <c r="S78" s="80">
        <v>0</v>
      </c>
      <c r="T78" s="78">
        <f>SUMPRODUCT(LTA!F78:AJ78,LTA!F$101:AJ$101,LTA!F$105:AJ$105)</f>
        <v>3.33</v>
      </c>
      <c r="U78" s="78">
        <f>SUMPRODUCT(LTA!F78:AJ78,LTA!F$102:AJ$102,LTA!F$105:AJ$105)</f>
        <v>277.63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-32</v>
      </c>
      <c r="AA78" s="117">
        <f>STOA!J78</f>
        <v>148.41</v>
      </c>
      <c r="AB78" s="117">
        <f>-STOA!P78</f>
        <v>0</v>
      </c>
      <c r="AC78">
        <f t="shared" si="3"/>
        <v>15.302715321446856</v>
      </c>
      <c r="AD78">
        <f t="shared" si="4"/>
        <v>1156.9001619528076</v>
      </c>
      <c r="AE78">
        <f>'IDT-1'!F78</f>
        <v>0</v>
      </c>
      <c r="AF78" s="26"/>
      <c r="AG78">
        <f t="shared" si="5"/>
        <v>1156.9001619528076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-250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0.30633951240552487</v>
      </c>
      <c r="M79">
        <f>EDWPCL!W79</f>
        <v>0</v>
      </c>
      <c r="N79">
        <f>'MSW BWN'!W79</f>
        <v>5.3202399999999992</v>
      </c>
      <c r="O79">
        <f>TPDDL_ISGS_exbus!BB79</f>
        <v>943.84361051143298</v>
      </c>
      <c r="P79" s="77">
        <v>75.106063348416285</v>
      </c>
      <c r="Q79" s="77">
        <v>20.776495999999998</v>
      </c>
      <c r="R79" s="80">
        <v>0</v>
      </c>
      <c r="S79" s="80">
        <v>0</v>
      </c>
      <c r="T79" s="78">
        <f>SUMPRODUCT(LTA!F79:AJ79,LTA!F$101:AJ$101,LTA!F$105:AJ$105)</f>
        <v>0.51</v>
      </c>
      <c r="U79" s="78">
        <f>SUMPRODUCT(LTA!F79:AJ79,LTA!F$102:AJ$102,LTA!F$105:AJ$105)</f>
        <v>297.7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-52</v>
      </c>
      <c r="AA79" s="117">
        <f>STOA!J79</f>
        <v>148.45999999999998</v>
      </c>
      <c r="AB79" s="117">
        <f>-STOA!P79</f>
        <v>0</v>
      </c>
      <c r="AC79">
        <f t="shared" si="3"/>
        <v>16.699861114572695</v>
      </c>
      <c r="AD79">
        <f t="shared" si="4"/>
        <v>1073.204208257682</v>
      </c>
      <c r="AE79">
        <f>'IDT-1'!F79</f>
        <v>0</v>
      </c>
      <c r="AF79" s="26"/>
      <c r="AG79">
        <f t="shared" si="5"/>
        <v>1073.204208257682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-350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0.30633951240552487</v>
      </c>
      <c r="M80">
        <f>EDWPCL!W80</f>
        <v>0</v>
      </c>
      <c r="N80">
        <f>'MSW BWN'!W80</f>
        <v>5.2197919999999991</v>
      </c>
      <c r="O80">
        <f>TPDDL_ISGS_exbus!BB80</f>
        <v>948.75583347903284</v>
      </c>
      <c r="P80" s="77">
        <v>75.106063348416285</v>
      </c>
      <c r="Q80" s="77">
        <v>20.776495999999998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316.45999999999998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-53</v>
      </c>
      <c r="AA80" s="117">
        <f>STOA!J80</f>
        <v>148.45999999999998</v>
      </c>
      <c r="AB80" s="117">
        <f>-STOA!P80</f>
        <v>0</v>
      </c>
      <c r="AC80">
        <f t="shared" si="3"/>
        <v>16.467776485700004</v>
      </c>
      <c r="AD80">
        <f t="shared" si="4"/>
        <v>1145.4980678541547</v>
      </c>
      <c r="AE80">
        <f>'IDT-1'!F80</f>
        <v>0</v>
      </c>
      <c r="AF80" s="26"/>
      <c r="AG80">
        <f t="shared" si="5"/>
        <v>1145.4980678541547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-300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0.30633951240552487</v>
      </c>
      <c r="M81">
        <f>EDWPCL!W81</f>
        <v>0</v>
      </c>
      <c r="N81">
        <f>'MSW BWN'!W81</f>
        <v>5.3038879999999997</v>
      </c>
      <c r="O81">
        <f>TPDDL_ISGS_exbus!BB81</f>
        <v>950.18966610159293</v>
      </c>
      <c r="P81" s="77">
        <v>75.106063348416285</v>
      </c>
      <c r="Q81" s="77">
        <v>20.776495999999998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324.97999999999996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-56</v>
      </c>
      <c r="AA81" s="117">
        <f>STOA!J81</f>
        <v>148.45999999999998</v>
      </c>
      <c r="AB81" s="117">
        <f>-STOA!P81</f>
        <v>0</v>
      </c>
      <c r="AC81">
        <f t="shared" si="3"/>
        <v>17.381776117142699</v>
      </c>
      <c r="AD81">
        <f t="shared" si="4"/>
        <v>1061.6219968452722</v>
      </c>
      <c r="AE81">
        <f>'IDT-1'!F81</f>
        <v>0</v>
      </c>
      <c r="AF81" s="26"/>
      <c r="AG81">
        <f t="shared" si="5"/>
        <v>1061.6219968452722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-390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0.30633951240552487</v>
      </c>
      <c r="M82">
        <f>EDWPCL!W82</f>
        <v>0</v>
      </c>
      <c r="N82">
        <f>'MSW BWN'!W82</f>
        <v>5.163727999999999</v>
      </c>
      <c r="O82">
        <f>TPDDL_ISGS_exbus!BB82</f>
        <v>950.38334703943292</v>
      </c>
      <c r="P82" s="77">
        <v>75.106063348416285</v>
      </c>
      <c r="Q82" s="77">
        <v>20.776495999999998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327.71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-63</v>
      </c>
      <c r="AA82" s="117">
        <f>STOA!J82</f>
        <v>148.45999999999998</v>
      </c>
      <c r="AB82" s="117">
        <f>-STOA!P82</f>
        <v>0</v>
      </c>
      <c r="AC82">
        <f t="shared" si="3"/>
        <v>16.935730342719339</v>
      </c>
      <c r="AD82">
        <f t="shared" si="4"/>
        <v>1117.8515635575354</v>
      </c>
      <c r="AE82">
        <f>'IDT-1'!F82</f>
        <v>0</v>
      </c>
      <c r="AF82" s="26"/>
      <c r="AG82">
        <f t="shared" si="5"/>
        <v>1117.8515635575354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0.30633951240552487</v>
      </c>
      <c r="M83">
        <f>EDWPCL!W83</f>
        <v>0</v>
      </c>
      <c r="N83">
        <f>'MSW BWN'!W83</f>
        <v>5.3377600000000003</v>
      </c>
      <c r="O83">
        <f>TPDDL_ISGS_exbus!BB83</f>
        <v>950.61709986159292</v>
      </c>
      <c r="P83" s="77">
        <v>75.106063348416285</v>
      </c>
      <c r="Q83" s="77">
        <v>20.776495999999998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327.82000000000005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-74</v>
      </c>
      <c r="AA83" s="117">
        <f>STOA!J83</f>
        <v>148.51</v>
      </c>
      <c r="AB83" s="117">
        <f>-STOA!P83</f>
        <v>0</v>
      </c>
      <c r="AC83">
        <f t="shared" si="3"/>
        <v>18.014980279339976</v>
      </c>
      <c r="AD83">
        <f t="shared" si="4"/>
        <v>996.34009844307468</v>
      </c>
      <c r="AE83">
        <f>'IDT-1'!F83</f>
        <v>0</v>
      </c>
      <c r="AF83" s="26"/>
      <c r="AG83">
        <f t="shared" si="5"/>
        <v>996.34009844307468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-440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0.30633951240552487</v>
      </c>
      <c r="M84">
        <f>EDWPCL!W84</f>
        <v>0</v>
      </c>
      <c r="N84">
        <f>'MSW BWN'!W84</f>
        <v>5.3424319999999996</v>
      </c>
      <c r="O84">
        <f>TPDDL_ISGS_exbus!BB84</f>
        <v>950.61709986159292</v>
      </c>
      <c r="P84" s="77">
        <v>75.106063348416285</v>
      </c>
      <c r="Q84" s="77">
        <v>20.776495999999998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327.86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-63</v>
      </c>
      <c r="AA84" s="117">
        <f>STOA!J84</f>
        <v>148.51</v>
      </c>
      <c r="AB84" s="117">
        <f>-STOA!P84</f>
        <v>0</v>
      </c>
      <c r="AC84">
        <f t="shared" si="3"/>
        <v>17.740151439751923</v>
      </c>
      <c r="AD84">
        <f t="shared" si="4"/>
        <v>1027.6595992826626</v>
      </c>
      <c r="AE84">
        <f>'IDT-1'!F84</f>
        <v>0</v>
      </c>
      <c r="AF84" s="26"/>
      <c r="AG84">
        <f t="shared" si="5"/>
        <v>1027.6595992826626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0.30633951240552487</v>
      </c>
      <c r="M85">
        <f>EDWPCL!W85</f>
        <v>0</v>
      </c>
      <c r="N85">
        <f>'MSW BWN'!W85</f>
        <v>5.4825919999999986</v>
      </c>
      <c r="O85">
        <f>TPDDL_ISGS_exbus!BB85</f>
        <v>939.66856234999284</v>
      </c>
      <c r="P85" s="77">
        <v>75.106063348416285</v>
      </c>
      <c r="Q85" s="77">
        <v>20.776495999999998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327.5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-59</v>
      </c>
      <c r="AA85" s="117">
        <f>STOA!J85</f>
        <v>148.51</v>
      </c>
      <c r="AB85" s="117">
        <f>-STOA!P85</f>
        <v>0</v>
      </c>
      <c r="AC85">
        <f t="shared" si="3"/>
        <v>17.25123210667325</v>
      </c>
      <c r="AD85">
        <f t="shared" si="4"/>
        <v>1060.9801411041412</v>
      </c>
      <c r="AE85">
        <f>'IDT-1'!F85</f>
        <v>0</v>
      </c>
      <c r="AF85" s="26"/>
      <c r="AG85">
        <f t="shared" si="5"/>
        <v>1060.9801411041412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-380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0.30633951240552487</v>
      </c>
      <c r="M86">
        <f>EDWPCL!W86</f>
        <v>0</v>
      </c>
      <c r="N86">
        <f>'MSW BWN'!W86</f>
        <v>5.3377600000000003</v>
      </c>
      <c r="O86">
        <f>TPDDL_ISGS_exbus!BB86</f>
        <v>931.21401185599291</v>
      </c>
      <c r="P86" s="77">
        <v>75.106063348416285</v>
      </c>
      <c r="Q86" s="77">
        <v>20.776495999999998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321.25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-40</v>
      </c>
      <c r="AA86" s="117">
        <f>STOA!J86</f>
        <v>148.51</v>
      </c>
      <c r="AB86" s="117">
        <f>-STOA!P86</f>
        <v>0</v>
      </c>
      <c r="AC86">
        <f t="shared" si="3"/>
        <v>16.951873117804336</v>
      </c>
      <c r="AD86">
        <f t="shared" si="4"/>
        <v>1065.4301175990104</v>
      </c>
      <c r="AE86">
        <f>'IDT-1'!F86</f>
        <v>0</v>
      </c>
      <c r="AF86" s="26"/>
      <c r="AG86">
        <f t="shared" si="5"/>
        <v>1065.4301175990104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-380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0.30633951240552487</v>
      </c>
      <c r="M87">
        <f>EDWPCL!W87</f>
        <v>0</v>
      </c>
      <c r="N87">
        <f>'MSW BWN'!W87</f>
        <v>5.2980479999999979</v>
      </c>
      <c r="O87">
        <f>TPDDL_ISGS_exbus!BB87</f>
        <v>910.43016481888174</v>
      </c>
      <c r="P87" s="77">
        <v>75.106063348416285</v>
      </c>
      <c r="Q87" s="77">
        <v>20.776495999999998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321.46000000000004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-18</v>
      </c>
      <c r="AA87" s="117">
        <f>STOA!J87</f>
        <v>148.56</v>
      </c>
      <c r="AB87" s="117">
        <f>-STOA!P87</f>
        <v>0</v>
      </c>
      <c r="AC87">
        <f t="shared" si="3"/>
        <v>16.753157543233371</v>
      </c>
      <c r="AD87">
        <f t="shared" si="4"/>
        <v>1047.0652741364702</v>
      </c>
      <c r="AE87">
        <f>'IDT-1'!F87</f>
        <v>0</v>
      </c>
      <c r="AF87" s="26"/>
      <c r="AG87">
        <f t="shared" si="5"/>
        <v>1047.0652741364702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-400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0.30633951240552487</v>
      </c>
      <c r="M88">
        <f>EDWPCL!W88</f>
        <v>0</v>
      </c>
      <c r="N88">
        <f>'MSW BWN'!W88</f>
        <v>5.2758559999999992</v>
      </c>
      <c r="O88">
        <f>TPDDL_ISGS_exbus!BB88</f>
        <v>910.43016481888174</v>
      </c>
      <c r="P88" s="77">
        <v>75.106063348416285</v>
      </c>
      <c r="Q88" s="77">
        <v>20.776495999999998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321.48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148.56</v>
      </c>
      <c r="AB88" s="117">
        <f>-STOA!P88</f>
        <v>0</v>
      </c>
      <c r="AC88">
        <f t="shared" si="3"/>
        <v>16.593331958233851</v>
      </c>
      <c r="AD88">
        <f t="shared" si="4"/>
        <v>1065.2229077214695</v>
      </c>
      <c r="AE88">
        <f>'IDT-1'!F88</f>
        <v>0</v>
      </c>
      <c r="AF88" s="26"/>
      <c r="AG88">
        <f t="shared" si="5"/>
        <v>1065.2229077214695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-400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0.30633951240552487</v>
      </c>
      <c r="M89">
        <f>EDWPCL!W89</f>
        <v>0</v>
      </c>
      <c r="N89">
        <f>'MSW BWN'!W89</f>
        <v>5.3879839999999994</v>
      </c>
      <c r="O89">
        <f>TPDDL_ISGS_exbus!BB89</f>
        <v>908.90921302288177</v>
      </c>
      <c r="P89" s="77">
        <v>75.106063348416285</v>
      </c>
      <c r="Q89" s="77">
        <v>20.776495999999998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321.51000000000005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148.56</v>
      </c>
      <c r="AB89" s="117">
        <f>-STOA!P89</f>
        <v>0</v>
      </c>
      <c r="AC89">
        <f t="shared" si="3"/>
        <v>17.469011061048583</v>
      </c>
      <c r="AD89">
        <f t="shared" si="4"/>
        <v>962.96840482265497</v>
      </c>
      <c r="AE89">
        <f>'IDT-1'!F89</f>
        <v>0</v>
      </c>
      <c r="AF89" s="26"/>
      <c r="AG89">
        <f t="shared" si="5"/>
        <v>962.96840482265497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-500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0.30633951240552487</v>
      </c>
      <c r="M90">
        <f>EDWPCL!W90</f>
        <v>0</v>
      </c>
      <c r="N90">
        <f>'MSW BWN'!W90</f>
        <v>5.1135039999999989</v>
      </c>
      <c r="O90">
        <f>TPDDL_ISGS_exbus!BB90</f>
        <v>908.90921302288177</v>
      </c>
      <c r="P90" s="77">
        <v>75.106063348416285</v>
      </c>
      <c r="Q90" s="77">
        <v>20.776495999999998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321.78000000000003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21.24</v>
      </c>
      <c r="Z90" s="75">
        <f>IEX!P90</f>
        <v>0</v>
      </c>
      <c r="AA90" s="117">
        <f>STOA!J90</f>
        <v>148.56</v>
      </c>
      <c r="AB90" s="117">
        <f>-STOA!P90</f>
        <v>0</v>
      </c>
      <c r="AC90">
        <f t="shared" si="3"/>
        <v>17.034414710494914</v>
      </c>
      <c r="AD90">
        <f t="shared" si="4"/>
        <v>1054.6385211732086</v>
      </c>
      <c r="AE90">
        <f>'IDT-1'!F90</f>
        <v>0</v>
      </c>
      <c r="AF90" s="26"/>
      <c r="AG90">
        <f t="shared" si="5"/>
        <v>1054.6385211732086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-430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0.30633951240552487</v>
      </c>
      <c r="M91">
        <f>EDWPCL!W91</f>
        <v>0</v>
      </c>
      <c r="N91">
        <f>'MSW BWN'!W91</f>
        <v>5.1298559999999993</v>
      </c>
      <c r="O91">
        <f>TPDDL_ISGS_exbus!BB91</f>
        <v>936.420629979193</v>
      </c>
      <c r="P91" s="77">
        <v>75.106063348416285</v>
      </c>
      <c r="Q91" s="77">
        <v>20.776495999999998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321.75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22.08</v>
      </c>
      <c r="Z91" s="75">
        <f>IEX!P91</f>
        <v>0</v>
      </c>
      <c r="AA91" s="117">
        <f>STOA!J91</f>
        <v>148.6</v>
      </c>
      <c r="AB91" s="117">
        <f>-STOA!P91</f>
        <v>0</v>
      </c>
      <c r="AC91">
        <f t="shared" si="3"/>
        <v>17.017795251644589</v>
      </c>
      <c r="AD91">
        <f t="shared" si="4"/>
        <v>1113.0329095883699</v>
      </c>
      <c r="AE91">
        <f>'IDT-1'!F91</f>
        <v>0</v>
      </c>
      <c r="AF91" s="26"/>
      <c r="AG91">
        <f t="shared" si="5"/>
        <v>1113.0329095883699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-400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0.30633951240552487</v>
      </c>
      <c r="M92">
        <f>EDWPCL!W92</f>
        <v>0</v>
      </c>
      <c r="N92">
        <f>'MSW BWN'!W92</f>
        <v>5.4662399999999982</v>
      </c>
      <c r="O92">
        <f>TPDDL_ISGS_exbus!BB92</f>
        <v>936.420629979193</v>
      </c>
      <c r="P92" s="77">
        <v>75.106063348416285</v>
      </c>
      <c r="Q92" s="77">
        <v>20.776495999999998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325.25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23.79</v>
      </c>
      <c r="Z92" s="75">
        <f>IEX!P92</f>
        <v>0</v>
      </c>
      <c r="AA92" s="117">
        <f>STOA!J92</f>
        <v>148.6</v>
      </c>
      <c r="AB92" s="117">
        <f>-STOA!P92</f>
        <v>0</v>
      </c>
      <c r="AC92">
        <f t="shared" si="3"/>
        <v>17.244165981288496</v>
      </c>
      <c r="AD92">
        <f t="shared" si="4"/>
        <v>1098.3529228587261</v>
      </c>
      <c r="AE92">
        <f>'IDT-1'!F92</f>
        <v>0</v>
      </c>
      <c r="AF92" s="26"/>
      <c r="AG92">
        <f t="shared" si="5"/>
        <v>1098.3529228587261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0.30633951240552487</v>
      </c>
      <c r="M93">
        <f>EDWPCL!W93</f>
        <v>0</v>
      </c>
      <c r="N93">
        <f>'MSW BWN'!W93</f>
        <v>5.2022719999999989</v>
      </c>
      <c r="O93">
        <f>TPDDL_ISGS_exbus!BB93</f>
        <v>937.42242788487295</v>
      </c>
      <c r="P93" s="77">
        <v>75.106063348416285</v>
      </c>
      <c r="Q93" s="77">
        <v>20.776495999999998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325.26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24.38</v>
      </c>
      <c r="Z93" s="75">
        <f>IEX!P93</f>
        <v>0</v>
      </c>
      <c r="AA93" s="117">
        <f>STOA!J93</f>
        <v>148.6</v>
      </c>
      <c r="AB93" s="117">
        <f>-STOA!P93</f>
        <v>0</v>
      </c>
      <c r="AC93">
        <f t="shared" si="3"/>
        <v>14.414938077355979</v>
      </c>
      <c r="AD93">
        <f t="shared" si="4"/>
        <v>1422.5199806683386</v>
      </c>
      <c r="AE93">
        <f>'IDT-1'!F93</f>
        <v>0</v>
      </c>
      <c r="AF93" s="26"/>
      <c r="AG93">
        <f t="shared" si="5"/>
        <v>1422.5199806683386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0.30633951240552487</v>
      </c>
      <c r="M94">
        <f>EDWPCL!W94</f>
        <v>0</v>
      </c>
      <c r="N94">
        <f>'MSW BWN'!W94</f>
        <v>5.1240159999999983</v>
      </c>
      <c r="O94">
        <f>TPDDL_ISGS_exbus!BB94</f>
        <v>938.09029313487304</v>
      </c>
      <c r="P94" s="77">
        <v>75.106063348416285</v>
      </c>
      <c r="Q94" s="77">
        <v>20.776495999999998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325.28999999999996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24.2</v>
      </c>
      <c r="Z94" s="75">
        <f>IEX!P94</f>
        <v>0</v>
      </c>
      <c r="AA94" s="117">
        <f>STOA!J94</f>
        <v>148.6</v>
      </c>
      <c r="AB94" s="117">
        <f>-STOA!P94</f>
        <v>0</v>
      </c>
      <c r="AC94">
        <f t="shared" si="3"/>
        <v>14.41880663875598</v>
      </c>
      <c r="AD94">
        <f t="shared" si="4"/>
        <v>1422.9557213569387</v>
      </c>
      <c r="AE94">
        <f>'IDT-1'!F94</f>
        <v>0</v>
      </c>
      <c r="AF94" s="26"/>
      <c r="AG94">
        <f t="shared" si="5"/>
        <v>1422.9557213569387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0.30633951240552487</v>
      </c>
      <c r="M95">
        <f>EDWPCL!W95</f>
        <v>0</v>
      </c>
      <c r="N95">
        <f>'MSW BWN'!W95</f>
        <v>5.1800799999999985</v>
      </c>
      <c r="O95">
        <f>TPDDL_ISGS_exbus!BB95</f>
        <v>909.14326325647301</v>
      </c>
      <c r="P95" s="77">
        <v>75.106063348416285</v>
      </c>
      <c r="Q95" s="77">
        <v>20.776495999999998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311.69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24.15</v>
      </c>
      <c r="Z95" s="75">
        <f>IEX!P95</f>
        <v>0</v>
      </c>
      <c r="AA95" s="117">
        <f>STOA!J95</f>
        <v>148.65</v>
      </c>
      <c r="AB95" s="117">
        <f>-STOA!P95</f>
        <v>0</v>
      </c>
      <c r="AC95">
        <f t="shared" si="3"/>
        <v>13.867323588582156</v>
      </c>
      <c r="AD95">
        <f t="shared" si="4"/>
        <v>1401.0162385287128</v>
      </c>
      <c r="AE95">
        <f>'IDT-1'!F95</f>
        <v>0</v>
      </c>
      <c r="AF95" s="26"/>
      <c r="AG95">
        <f t="shared" si="5"/>
        <v>1401.0162385287128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-80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0.30633951240552487</v>
      </c>
      <c r="M96">
        <f>EDWPCL!W96</f>
        <v>0</v>
      </c>
      <c r="N96">
        <f>'MSW BWN'!W96</f>
        <v>5.0515999999999996</v>
      </c>
      <c r="O96">
        <f>TPDDL_ISGS_exbus!BB96</f>
        <v>902.76785114015308</v>
      </c>
      <c r="P96" s="77">
        <v>75.106063348416285</v>
      </c>
      <c r="Q96" s="77">
        <v>20.776495999999998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297.73999999999995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24.79</v>
      </c>
      <c r="Z96" s="75">
        <f>IEX!P96</f>
        <v>0</v>
      </c>
      <c r="AA96" s="117">
        <f>STOA!J96</f>
        <v>148.65</v>
      </c>
      <c r="AB96" s="117">
        <f>-STOA!P96</f>
        <v>0</v>
      </c>
      <c r="AC96">
        <f t="shared" si="3"/>
        <v>13.692961337958538</v>
      </c>
      <c r="AD96">
        <f t="shared" si="4"/>
        <v>1381.3767086630162</v>
      </c>
      <c r="AE96">
        <f>'IDT-1'!F96</f>
        <v>0</v>
      </c>
      <c r="AF96" s="26"/>
      <c r="AG96">
        <f t="shared" si="5"/>
        <v>1381.3767086630162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-80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0.30633951240552487</v>
      </c>
      <c r="M97">
        <f>EDWPCL!W97</f>
        <v>0</v>
      </c>
      <c r="N97">
        <f>'MSW BWN'!W97</f>
        <v>4.8939199999999996</v>
      </c>
      <c r="O97">
        <f>TPDDL_ISGS_exbus!BB97</f>
        <v>898.4695252532706</v>
      </c>
      <c r="P97" s="77">
        <v>75.106063348416285</v>
      </c>
      <c r="Q97" s="77">
        <v>20.776495999999998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245.46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25.95</v>
      </c>
      <c r="Z97" s="75">
        <f>IEX!P97</f>
        <v>0</v>
      </c>
      <c r="AA97" s="117">
        <f>STOA!J97</f>
        <v>148.65</v>
      </c>
      <c r="AB97" s="117">
        <f>-STOA!P97</f>
        <v>0</v>
      </c>
      <c r="AC97">
        <f t="shared" si="3"/>
        <v>13.203892486153975</v>
      </c>
      <c r="AD97">
        <f t="shared" si="4"/>
        <v>1326.2897716279385</v>
      </c>
      <c r="AE97">
        <f>'IDT-1'!F97</f>
        <v>0</v>
      </c>
      <c r="AF97" s="26"/>
      <c r="AG97">
        <f t="shared" si="5"/>
        <v>1326.2897716279385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-80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0.30633951240552487</v>
      </c>
      <c r="M98">
        <f>EDWPCL!W98</f>
        <v>0</v>
      </c>
      <c r="N98">
        <f>'MSW BWN'!W98</f>
        <v>4.9394719999999994</v>
      </c>
      <c r="O98">
        <f>TPDDL_ISGS_exbus!BB98</f>
        <v>889.67633656264195</v>
      </c>
      <c r="P98" s="77">
        <v>75.106063348416285</v>
      </c>
      <c r="Q98" s="77">
        <v>20.776495999999998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245.65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26.93</v>
      </c>
      <c r="Z98" s="75">
        <f>IEX!P98</f>
        <v>0</v>
      </c>
      <c r="AA98" s="117">
        <f>STOA!J98</f>
        <v>148.65</v>
      </c>
      <c r="AB98" s="117">
        <f>-STOA!P98</f>
        <v>0</v>
      </c>
      <c r="AC98">
        <f t="shared" si="3"/>
        <v>13.137209283276443</v>
      </c>
      <c r="AD98">
        <f t="shared" si="4"/>
        <v>1318.7788181401875</v>
      </c>
      <c r="AE98">
        <f>'IDT-1'!F98</f>
        <v>0</v>
      </c>
      <c r="AF98" s="26"/>
      <c r="AG98">
        <f t="shared" si="5"/>
        <v>1318.7788181401875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-80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7.3521482977326061E-3</v>
      </c>
      <c r="M99">
        <f t="shared" si="6"/>
        <v>0</v>
      </c>
      <c r="N99">
        <f t="shared" si="6"/>
        <v>0.12759669999999992</v>
      </c>
      <c r="O99">
        <f t="shared" si="6"/>
        <v>21.112886693344137</v>
      </c>
      <c r="P99" s="77">
        <f t="shared" si="6"/>
        <v>1.8025455203619942</v>
      </c>
      <c r="Q99" s="77">
        <f t="shared" si="6"/>
        <v>0.49863590399999919</v>
      </c>
      <c r="R99" s="80">
        <f>SUM(R3:R98)/4000</f>
        <v>0.22537645454545466</v>
      </c>
      <c r="S99" s="80">
        <f t="shared" si="6"/>
        <v>0</v>
      </c>
      <c r="T99" s="78">
        <f t="shared" si="6"/>
        <v>0.92544249999999983</v>
      </c>
      <c r="U99" s="78">
        <f t="shared" si="6"/>
        <v>6.4368499999999989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0.12627249999999998</v>
      </c>
      <c r="Z99" s="75">
        <f t="shared" si="6"/>
        <v>-2.3232499999999998</v>
      </c>
      <c r="AA99" s="117">
        <f t="shared" si="6"/>
        <v>3.5612699999999982</v>
      </c>
      <c r="AB99" s="117">
        <f t="shared" si="6"/>
        <v>0</v>
      </c>
      <c r="AC99">
        <f t="shared" si="6"/>
        <v>0.38116841874490187</v>
      </c>
      <c r="AD99">
        <f t="shared" si="6"/>
        <v>26.027410591804408</v>
      </c>
      <c r="AE99">
        <f t="shared" si="6"/>
        <v>-0.1577645</v>
      </c>
      <c r="AG99">
        <f t="shared" si="6"/>
        <v>25.869646091804412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-6.0887500000000001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44681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0.92149359999999969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33.86</v>
      </c>
      <c r="AB3" s="117">
        <f>-STOA!Q3</f>
        <v>0</v>
      </c>
      <c r="AC3">
        <f>SUMIF(B3:AB3,"&gt;0")*$AC$2-SUMIF(B3:AB3,"&lt;0")*($AC$2/(1-$AC$2))+SUMIF(AI3:AR3,"&gt;0")*$AC$2-SUMIF(AI3:AR3,"&lt;0")*($AC$2/(1-$AC$2))</f>
        <v>0.30625293060493947</v>
      </c>
      <c r="AD3">
        <f>SUM(B3:AB3,AI3:AR3)-AC3</f>
        <v>34.45544066939506</v>
      </c>
      <c r="AE3">
        <f>'IDT-1'!E3</f>
        <v>0</v>
      </c>
      <c r="AF3" s="26"/>
      <c r="AG3">
        <f>SUM(AD3:AF3)</f>
        <v>34.45544066939506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0.90683439999999982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33.86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0.30612392964493951</v>
      </c>
      <c r="AD4">
        <f t="shared" ref="AD4:AD67" si="1">SUM(B4:AB4,AI4:AR4)-AC4</f>
        <v>34.440910470355057</v>
      </c>
      <c r="AE4">
        <f>'IDT-1'!E4</f>
        <v>0</v>
      </c>
      <c r="AF4" s="26"/>
      <c r="AG4">
        <f t="shared" ref="AG4:AG67" si="2">SUM(AD4:AF4)</f>
        <v>34.440910470355057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0.9499976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33.86</v>
      </c>
      <c r="AB5" s="117">
        <f>-STOA!Q5</f>
        <v>0</v>
      </c>
      <c r="AC5">
        <f t="shared" si="0"/>
        <v>0.30650376580493949</v>
      </c>
      <c r="AD5">
        <f t="shared" si="1"/>
        <v>34.483693834195059</v>
      </c>
      <c r="AE5">
        <f>'IDT-1'!E5</f>
        <v>0</v>
      </c>
      <c r="AF5" s="26"/>
      <c r="AG5">
        <f t="shared" si="2"/>
        <v>34.483693834195059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0.92943399999999998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33.86</v>
      </c>
      <c r="AB6" s="117">
        <f>-STOA!Q6</f>
        <v>0</v>
      </c>
      <c r="AC6">
        <f t="shared" si="0"/>
        <v>0.30632280612493951</v>
      </c>
      <c r="AD6">
        <f t="shared" si="1"/>
        <v>34.463311193875057</v>
      </c>
      <c r="AE6">
        <f>'IDT-1'!E6</f>
        <v>0</v>
      </c>
      <c r="AF6" s="26"/>
      <c r="AG6">
        <f t="shared" si="2"/>
        <v>34.463311193875057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0.91477479999999989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0.14139771799786927</v>
      </c>
      <c r="AD7">
        <f t="shared" si="1"/>
        <v>-14.246422917997869</v>
      </c>
      <c r="AE7">
        <f>'IDT-1'!E7</f>
        <v>0</v>
      </c>
      <c r="AF7" s="26"/>
      <c r="AG7">
        <f t="shared" si="2"/>
        <v>-14.246422917997869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0.92943399999999998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19.350000000000001</v>
      </c>
      <c r="AB8" s="117">
        <f>-STOA!Q8</f>
        <v>0</v>
      </c>
      <c r="AC8">
        <f t="shared" si="0"/>
        <v>0.17863480612493951</v>
      </c>
      <c r="AD8">
        <f t="shared" si="1"/>
        <v>20.080999193875062</v>
      </c>
      <c r="AE8">
        <f>'IDT-1'!E8</f>
        <v>0</v>
      </c>
      <c r="AF8" s="26"/>
      <c r="AG8">
        <f t="shared" si="2"/>
        <v>20.080999193875062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0.96547119999999975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19.350000000000001</v>
      </c>
      <c r="AB9" s="117">
        <f>-STOA!Q9</f>
        <v>0</v>
      </c>
      <c r="AC9">
        <f t="shared" si="0"/>
        <v>0.17895193348493948</v>
      </c>
      <c r="AD9">
        <f t="shared" si="1"/>
        <v>20.116719266515062</v>
      </c>
      <c r="AE9">
        <f>'IDT-1'!E9</f>
        <v>0</v>
      </c>
      <c r="AF9" s="26"/>
      <c r="AG9">
        <f t="shared" si="2"/>
        <v>20.116719266515062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0.95182999999999984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19.350000000000001</v>
      </c>
      <c r="AB10" s="117">
        <f>-STOA!Q10</f>
        <v>0</v>
      </c>
      <c r="AC10">
        <f t="shared" si="0"/>
        <v>0.17883189092493951</v>
      </c>
      <c r="AD10">
        <f t="shared" si="1"/>
        <v>20.103198109075063</v>
      </c>
      <c r="AE10">
        <f>'IDT-1'!E10</f>
        <v>0</v>
      </c>
      <c r="AF10" s="26"/>
      <c r="AG10">
        <f t="shared" si="2"/>
        <v>20.103198109075063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0.93045199999999995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0.14153567735786926</v>
      </c>
      <c r="AD11">
        <f t="shared" si="1"/>
        <v>-14.230883677357868</v>
      </c>
      <c r="AE11">
        <f>'IDT-1'!E11</f>
        <v>0</v>
      </c>
      <c r="AF11" s="26"/>
      <c r="AG11">
        <f t="shared" si="2"/>
        <v>-14.230883677357868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0.9567163999999998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14.51</v>
      </c>
      <c r="AB12" s="117">
        <f>-STOA!Q12</f>
        <v>0</v>
      </c>
      <c r="AC12">
        <f t="shared" si="0"/>
        <v>0.13628289124493947</v>
      </c>
      <c r="AD12">
        <f t="shared" si="1"/>
        <v>15.31063350875506</v>
      </c>
      <c r="AE12">
        <f>'IDT-1'!E12</f>
        <v>0</v>
      </c>
      <c r="AF12" s="26"/>
      <c r="AG12">
        <f t="shared" si="2"/>
        <v>15.31063350875506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0.9850167999999998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14.51</v>
      </c>
      <c r="AB13" s="117">
        <f>-STOA!Q13</f>
        <v>0</v>
      </c>
      <c r="AC13">
        <f t="shared" si="0"/>
        <v>0.13653193476493947</v>
      </c>
      <c r="AD13">
        <f t="shared" si="1"/>
        <v>15.338684865235061</v>
      </c>
      <c r="AE13">
        <f>'IDT-1'!E13</f>
        <v>0</v>
      </c>
      <c r="AF13" s="26"/>
      <c r="AG13">
        <f t="shared" si="2"/>
        <v>15.338684865235061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0.92841599999999969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14.51</v>
      </c>
      <c r="AB14" s="117">
        <f>-STOA!Q14</f>
        <v>0</v>
      </c>
      <c r="AC14">
        <f t="shared" si="0"/>
        <v>0.13603384772493948</v>
      </c>
      <c r="AD14">
        <f t="shared" si="1"/>
        <v>15.28258215227506</v>
      </c>
      <c r="AE14">
        <f>'IDT-1'!E14</f>
        <v>0</v>
      </c>
      <c r="AF14" s="26"/>
      <c r="AG14">
        <f t="shared" si="2"/>
        <v>15.28258215227506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0.91966119999999996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0.18583135592884586</v>
      </c>
      <c r="AD15">
        <f t="shared" si="1"/>
        <v>-19.285970155928847</v>
      </c>
      <c r="AE15">
        <f>'IDT-1'!E15</f>
        <v>0</v>
      </c>
      <c r="AF15" s="26"/>
      <c r="AG15">
        <f t="shared" si="2"/>
        <v>-19.285970155928847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0.9499976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8.5357658049394682E-3</v>
      </c>
      <c r="AD16">
        <f t="shared" si="1"/>
        <v>0.92166183419506054</v>
      </c>
      <c r="AE16">
        <f>'IDT-1'!E16</f>
        <v>0</v>
      </c>
      <c r="AF16" s="26"/>
      <c r="AG16">
        <f t="shared" si="2"/>
        <v>0.92166183419506054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0.97035759999999982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8.7149338049394669E-3</v>
      </c>
      <c r="AD17">
        <f t="shared" si="1"/>
        <v>0.9418426661950603</v>
      </c>
      <c r="AE17">
        <f>'IDT-1'!E17</f>
        <v>0</v>
      </c>
      <c r="AF17" s="26"/>
      <c r="AG17">
        <f t="shared" si="2"/>
        <v>0.9418426661950603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0.93330239999999975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8.3888480449394662E-3</v>
      </c>
      <c r="AD18">
        <f t="shared" si="1"/>
        <v>0.90511355195506027</v>
      </c>
      <c r="AE18">
        <f>'IDT-1'!E18</f>
        <v>0</v>
      </c>
      <c r="AF18" s="26"/>
      <c r="AG18">
        <f t="shared" si="2"/>
        <v>0.90511355195506027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0.96648919999999972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0.23063407993982243</v>
      </c>
      <c r="AD19">
        <f t="shared" si="1"/>
        <v>-24.283944879939824</v>
      </c>
      <c r="AE19">
        <f>'IDT-1'!E19</f>
        <v>0</v>
      </c>
      <c r="AF19" s="26"/>
      <c r="AG19">
        <f t="shared" si="2"/>
        <v>-24.283944879939824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0.94511119999999993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0.65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1.4212765484939468E-2</v>
      </c>
      <c r="AD20">
        <f t="shared" si="1"/>
        <v>1.5610984345150603</v>
      </c>
      <c r="AE20">
        <f>'IDT-1'!E20</f>
        <v>0</v>
      </c>
      <c r="AF20" s="26"/>
      <c r="AG20">
        <f t="shared" si="2"/>
        <v>1.5610984345150603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0.95386599999999977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0.67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1.4465807724939467E-2</v>
      </c>
      <c r="AD21">
        <f t="shared" si="1"/>
        <v>1.5896001922750602</v>
      </c>
      <c r="AE21">
        <f>'IDT-1'!E21</f>
        <v>0</v>
      </c>
      <c r="AF21" s="26"/>
      <c r="AG21">
        <f t="shared" si="2"/>
        <v>1.5896001922750602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0.93533839999999979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0.69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1.4478764844939465E-2</v>
      </c>
      <c r="AD22">
        <f t="shared" si="1"/>
        <v>1.5910596351550603</v>
      </c>
      <c r="AE22">
        <f>'IDT-1'!E22</f>
        <v>0</v>
      </c>
      <c r="AF22" s="26"/>
      <c r="AG22">
        <f t="shared" si="2"/>
        <v>1.5910596351550603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0.92556559999999988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0.23027395225982245</v>
      </c>
      <c r="AD23">
        <f t="shared" si="1"/>
        <v>-24.324508352259823</v>
      </c>
      <c r="AE23">
        <f>'IDT-1'!E23</f>
        <v>0</v>
      </c>
      <c r="AF23" s="26"/>
      <c r="AG23">
        <f t="shared" si="2"/>
        <v>-24.324508352259823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0.97035759999999982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0.55000000000000004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1.3554933804939467E-2</v>
      </c>
      <c r="AD24">
        <f t="shared" si="1"/>
        <v>1.4870026661950604</v>
      </c>
      <c r="AE24">
        <f>'IDT-1'!E24</f>
        <v>0</v>
      </c>
      <c r="AF24" s="26"/>
      <c r="AG24">
        <f t="shared" si="2"/>
        <v>1.4870026661950604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0.95569839999999984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0.56999999999999995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1.3601932844939466E-2</v>
      </c>
      <c r="AD25">
        <f t="shared" si="1"/>
        <v>1.4922964671550603</v>
      </c>
      <c r="AE25">
        <f>'IDT-1'!E25</f>
        <v>0</v>
      </c>
      <c r="AF25" s="26"/>
      <c r="AG25">
        <f t="shared" si="2"/>
        <v>1.4922964671550603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0.96750719999999968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0.56999999999999995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1.3705850284939465E-2</v>
      </c>
      <c r="AD26">
        <f t="shared" si="1"/>
        <v>1.5040013497150602</v>
      </c>
      <c r="AE26">
        <f>'IDT-1'!E26</f>
        <v>0</v>
      </c>
      <c r="AF26" s="26"/>
      <c r="AG26">
        <f t="shared" si="2"/>
        <v>1.5040013497150602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0.87751599999999985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0.22985111577982245</v>
      </c>
      <c r="AD27">
        <f t="shared" si="1"/>
        <v>-24.372135115779823</v>
      </c>
      <c r="AE27">
        <f>'IDT-1'!E27</f>
        <v>0</v>
      </c>
      <c r="AF27" s="26"/>
      <c r="AG27">
        <f t="shared" si="2"/>
        <v>-24.372135115779823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0.91375679999999992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0.56999999999999995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1.3232846764939467E-2</v>
      </c>
      <c r="AD28">
        <f t="shared" si="1"/>
        <v>1.4507239532350604</v>
      </c>
      <c r="AE28">
        <f>'IDT-1'!E28</f>
        <v>0</v>
      </c>
      <c r="AF28" s="26"/>
      <c r="AG28">
        <f t="shared" si="2"/>
        <v>1.4507239532350604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0.9489795999999997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0.63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1.4070807404939467E-2</v>
      </c>
      <c r="AD29">
        <f t="shared" si="1"/>
        <v>1.5451087925950604</v>
      </c>
      <c r="AE29">
        <f>'IDT-1'!E29</f>
        <v>0</v>
      </c>
      <c r="AF29" s="26"/>
      <c r="AG29">
        <f t="shared" si="2"/>
        <v>1.5451087925950604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0.92943399999999998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0.77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1.513080612493947E-2</v>
      </c>
      <c r="AD30">
        <f t="shared" si="1"/>
        <v>1.6645031938750605</v>
      </c>
      <c r="AE30">
        <f>'IDT-1'!E30</f>
        <v>0</v>
      </c>
      <c r="AF30" s="26"/>
      <c r="AG30">
        <f t="shared" si="2"/>
        <v>1.6645031938750605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0.92149359999999969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4.84</v>
      </c>
      <c r="AB31" s="117">
        <f>-STOA!Q31</f>
        <v>0</v>
      </c>
      <c r="AC31">
        <f t="shared" si="0"/>
        <v>0.27283011865982243</v>
      </c>
      <c r="AD31">
        <f t="shared" si="1"/>
        <v>-19.531136518659824</v>
      </c>
      <c r="AE31">
        <f>'IDT-1'!E31</f>
        <v>0</v>
      </c>
      <c r="AF31" s="26"/>
      <c r="AG31">
        <f t="shared" si="2"/>
        <v>-19.531136518659824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0.9001155999999999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9.68</v>
      </c>
      <c r="AB32" s="117">
        <f>-STOA!Q32</f>
        <v>0</v>
      </c>
      <c r="AC32">
        <f t="shared" si="0"/>
        <v>9.3280804204939463E-2</v>
      </c>
      <c r="AD32">
        <f t="shared" si="1"/>
        <v>10.46703479579506</v>
      </c>
      <c r="AE32">
        <f>'IDT-1'!E32</f>
        <v>0</v>
      </c>
      <c r="AF32" s="26"/>
      <c r="AG32">
        <f t="shared" si="2"/>
        <v>10.46703479579506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0.8687611999999999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14.51</v>
      </c>
      <c r="AB33" s="117">
        <f>-STOA!Q33</f>
        <v>0</v>
      </c>
      <c r="AC33">
        <f t="shared" si="0"/>
        <v>0.13550888548493947</v>
      </c>
      <c r="AD33">
        <f t="shared" si="1"/>
        <v>15.223452314515059</v>
      </c>
      <c r="AE33">
        <f>'IDT-1'!E33</f>
        <v>0</v>
      </c>
      <c r="AF33" s="26"/>
      <c r="AG33">
        <f t="shared" si="2"/>
        <v>15.223452314515059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0.95182999999999984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24.19</v>
      </c>
      <c r="AB34" s="117">
        <f>-STOA!Q34</f>
        <v>0</v>
      </c>
      <c r="AC34">
        <f t="shared" si="0"/>
        <v>0.2214238909249395</v>
      </c>
      <c r="AD34">
        <f t="shared" si="1"/>
        <v>24.900606109075063</v>
      </c>
      <c r="AE34">
        <f>'IDT-1'!E34</f>
        <v>0</v>
      </c>
      <c r="AF34" s="26"/>
      <c r="AG34">
        <f t="shared" si="2"/>
        <v>24.900606109075063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0.95875239999999973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43.54</v>
      </c>
      <c r="AB35" s="117">
        <f>-STOA!Q35</f>
        <v>0</v>
      </c>
      <c r="AC35">
        <f t="shared" si="0"/>
        <v>0.39176480804493952</v>
      </c>
      <c r="AD35">
        <f t="shared" si="1"/>
        <v>44.087187591955058</v>
      </c>
      <c r="AE35">
        <f>'IDT-1'!E35</f>
        <v>0</v>
      </c>
      <c r="AF35" s="26"/>
      <c r="AG35">
        <f t="shared" si="2"/>
        <v>44.087187591955058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0.95284799999999981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43.54</v>
      </c>
      <c r="AB36" s="117">
        <f>-STOA!Q36</f>
        <v>0</v>
      </c>
      <c r="AC36">
        <f t="shared" si="0"/>
        <v>0.70244731260177562</v>
      </c>
      <c r="AD36">
        <f t="shared" si="1"/>
        <v>8.7706006873982236</v>
      </c>
      <c r="AE36">
        <f>'IDT-1'!E36</f>
        <v>0</v>
      </c>
      <c r="AF36" s="26"/>
      <c r="AG36">
        <f t="shared" si="2"/>
        <v>8.7706006873982236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-35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0.9919391999999998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43.54</v>
      </c>
      <c r="AB37" s="117">
        <f>-STOA!Q37</f>
        <v>0</v>
      </c>
      <c r="AC37">
        <f t="shared" si="0"/>
        <v>0.39205685188493944</v>
      </c>
      <c r="AD37">
        <f t="shared" si="1"/>
        <v>44.120082348115062</v>
      </c>
      <c r="AE37">
        <f>'IDT-1'!E37</f>
        <v>0</v>
      </c>
      <c r="AF37" s="26"/>
      <c r="AG37">
        <f t="shared" si="2"/>
        <v>44.120082348115062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0.91579279999999985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43.54</v>
      </c>
      <c r="AB38" s="117">
        <f>-STOA!Q38</f>
        <v>0</v>
      </c>
      <c r="AC38">
        <f t="shared" si="0"/>
        <v>0.39138676356493945</v>
      </c>
      <c r="AD38">
        <f t="shared" si="1"/>
        <v>44.044606036435063</v>
      </c>
      <c r="AE38">
        <f>'IDT-1'!E38</f>
        <v>0</v>
      </c>
      <c r="AF38" s="26"/>
      <c r="AG38">
        <f t="shared" si="2"/>
        <v>44.044606036435063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0.9636387999999998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2.74</v>
      </c>
      <c r="Z39" s="75">
        <f>IEX!Q39</f>
        <v>0</v>
      </c>
      <c r="AA39" s="117">
        <f>STOA!K39</f>
        <v>43.54</v>
      </c>
      <c r="AB39" s="117">
        <f>-STOA!Q39</f>
        <v>0</v>
      </c>
      <c r="AC39">
        <f t="shared" si="0"/>
        <v>0.41605164855864407</v>
      </c>
      <c r="AD39">
        <f t="shared" si="1"/>
        <v>46.792937151441357</v>
      </c>
      <c r="AE39">
        <f>'IDT-1'!E39</f>
        <v>0</v>
      </c>
      <c r="AF39" s="26"/>
      <c r="AG39">
        <f t="shared" si="2"/>
        <v>46.792937151441357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0.96465679999999987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3.06</v>
      </c>
      <c r="Z40" s="75">
        <f>IEX!Q40</f>
        <v>0</v>
      </c>
      <c r="AA40" s="117">
        <f>STOA!K40</f>
        <v>43.54</v>
      </c>
      <c r="AB40" s="117">
        <f>-STOA!Q40</f>
        <v>0</v>
      </c>
      <c r="AC40">
        <f t="shared" si="0"/>
        <v>0.6408297950135271</v>
      </c>
      <c r="AD40">
        <f t="shared" si="1"/>
        <v>21.889177004986468</v>
      </c>
      <c r="AE40">
        <f>'IDT-1'!E40</f>
        <v>0</v>
      </c>
      <c r="AF40" s="26"/>
      <c r="AG40">
        <f t="shared" si="2"/>
        <v>21.889177004986468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-25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0.95182999999999984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3.23</v>
      </c>
      <c r="Z41" s="75">
        <f>IEX!Q41</f>
        <v>0</v>
      </c>
      <c r="AA41" s="117">
        <f>STOA!K41</f>
        <v>48.38</v>
      </c>
      <c r="AB41" s="117">
        <f>-STOA!Q41</f>
        <v>0</v>
      </c>
      <c r="AC41">
        <f t="shared" si="0"/>
        <v>0.46285173111864408</v>
      </c>
      <c r="AD41">
        <f t="shared" si="1"/>
        <v>52.064328268881354</v>
      </c>
      <c r="AE41">
        <f>'IDT-1'!E41</f>
        <v>0</v>
      </c>
      <c r="AF41" s="26"/>
      <c r="AG41">
        <f t="shared" si="2"/>
        <v>52.064328268881354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0.90500199999999997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3.01</v>
      </c>
      <c r="Z42" s="75">
        <f>IEX!Q42</f>
        <v>0</v>
      </c>
      <c r="AA42" s="117">
        <f>STOA!K42</f>
        <v>48.38</v>
      </c>
      <c r="AB42" s="117">
        <f>-STOA!Q42</f>
        <v>0</v>
      </c>
      <c r="AC42">
        <f t="shared" si="0"/>
        <v>0.46050364471864413</v>
      </c>
      <c r="AD42">
        <f t="shared" si="1"/>
        <v>51.799848355281362</v>
      </c>
      <c r="AE42">
        <f>'IDT-1'!E42</f>
        <v>0</v>
      </c>
      <c r="AF42" s="26"/>
      <c r="AG42">
        <f t="shared" si="2"/>
        <v>51.799848355281362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0.89706159999999979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48.38</v>
      </c>
      <c r="AB43" s="117">
        <f>-STOA!Q43</f>
        <v>0</v>
      </c>
      <c r="AC43">
        <f t="shared" si="0"/>
        <v>0.43394576919864414</v>
      </c>
      <c r="AD43">
        <f t="shared" si="1"/>
        <v>48.80846583080136</v>
      </c>
      <c r="AE43">
        <f>'IDT-1'!E43</f>
        <v>0</v>
      </c>
      <c r="AF43" s="26"/>
      <c r="AG43">
        <f t="shared" si="2"/>
        <v>48.80846583080136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0.89522919999999984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48.38</v>
      </c>
      <c r="AB44" s="117">
        <f>-STOA!Q44</f>
        <v>0</v>
      </c>
      <c r="AC44">
        <f t="shared" si="0"/>
        <v>0.43392964407864415</v>
      </c>
      <c r="AD44">
        <f t="shared" si="1"/>
        <v>48.806649555921354</v>
      </c>
      <c r="AE44">
        <f>'IDT-1'!E44</f>
        <v>0</v>
      </c>
      <c r="AF44" s="26"/>
      <c r="AG44">
        <f t="shared" si="2"/>
        <v>48.806649555921354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0.93330239999999975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-10</v>
      </c>
      <c r="AA45" s="117">
        <f>STOA!K45</f>
        <v>132.55000000000001</v>
      </c>
      <c r="AB45" s="117">
        <f>-STOA!Q45</f>
        <v>0</v>
      </c>
      <c r="AC45">
        <f t="shared" si="0"/>
        <v>1.4413045139045038</v>
      </c>
      <c r="AD45">
        <f t="shared" si="1"/>
        <v>102.00734788609552</v>
      </c>
      <c r="AE45">
        <f>'IDT-1'!E45</f>
        <v>0</v>
      </c>
      <c r="AF45" s="26"/>
      <c r="AG45">
        <f t="shared" si="2"/>
        <v>102.00734788609552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-20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0.8824023999999997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-10</v>
      </c>
      <c r="AA46" s="117">
        <f>STOA!K46</f>
        <v>132.55000000000001</v>
      </c>
      <c r="AB46" s="117">
        <f>-STOA!Q46</f>
        <v>0</v>
      </c>
      <c r="AC46">
        <f t="shared" si="0"/>
        <v>1.2632940434605973</v>
      </c>
      <c r="AD46">
        <f t="shared" si="1"/>
        <v>122.13445835653941</v>
      </c>
      <c r="AE46">
        <f>'IDT-1'!E46</f>
        <v>0</v>
      </c>
      <c r="AF46" s="26"/>
      <c r="AG46">
        <f t="shared" si="2"/>
        <v>122.13445835653941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0.92149359999999969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-50</v>
      </c>
      <c r="AA47" s="117">
        <f>STOA!K47</f>
        <v>132.55000000000001</v>
      </c>
      <c r="AB47" s="117">
        <f>-STOA!Q47</f>
        <v>0</v>
      </c>
      <c r="AC47">
        <f t="shared" si="0"/>
        <v>1.6187631469084103</v>
      </c>
      <c r="AD47">
        <f t="shared" si="1"/>
        <v>81.818080453091596</v>
      </c>
      <c r="AE47">
        <f>'IDT-1'!E47</f>
        <v>0</v>
      </c>
      <c r="AF47" s="26"/>
      <c r="AG47">
        <f t="shared" si="2"/>
        <v>81.818080453091596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0.95386599999999977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-10</v>
      </c>
      <c r="AA48" s="117">
        <f>STOA!K48</f>
        <v>132.55000000000001</v>
      </c>
      <c r="AB48" s="117">
        <f>-STOA!Q48</f>
        <v>0</v>
      </c>
      <c r="AC48">
        <f t="shared" si="0"/>
        <v>1.2639229231405975</v>
      </c>
      <c r="AD48">
        <f t="shared" si="1"/>
        <v>122.20529307685942</v>
      </c>
      <c r="AE48">
        <f>'IDT-1'!E48</f>
        <v>0</v>
      </c>
      <c r="AF48" s="26"/>
      <c r="AG48">
        <f t="shared" si="2"/>
        <v>122.20529307685942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0.95773439999999976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-10</v>
      </c>
      <c r="AA49" s="117">
        <f>STOA!K49</f>
        <v>132.55000000000001</v>
      </c>
      <c r="AB49" s="117">
        <f>-STOA!Q49</f>
        <v>0</v>
      </c>
      <c r="AC49">
        <f t="shared" si="0"/>
        <v>1.2639569650605973</v>
      </c>
      <c r="AD49">
        <f t="shared" si="1"/>
        <v>122.2091274349394</v>
      </c>
      <c r="AE49">
        <f>'IDT-1'!E49</f>
        <v>0</v>
      </c>
      <c r="AF49" s="26"/>
      <c r="AG49">
        <f t="shared" si="2"/>
        <v>122.2091274349394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0.95386599999999977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-10</v>
      </c>
      <c r="AA50" s="117">
        <f>STOA!K50</f>
        <v>132.55000000000001</v>
      </c>
      <c r="AB50" s="117">
        <f>-STOA!Q50</f>
        <v>0</v>
      </c>
      <c r="AC50">
        <f t="shared" si="0"/>
        <v>1.6190480240284102</v>
      </c>
      <c r="AD50">
        <f t="shared" si="1"/>
        <v>81.850167975971601</v>
      </c>
      <c r="AE50">
        <f>'IDT-1'!E50</f>
        <v>0</v>
      </c>
      <c r="AF50" s="26"/>
      <c r="AG50">
        <f t="shared" si="2"/>
        <v>81.850167975971601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-40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0.92943399999999998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-40</v>
      </c>
      <c r="AA51" s="117">
        <f>STOA!K51</f>
        <v>132.55000000000001</v>
      </c>
      <c r="AB51" s="117">
        <f>-STOA!Q51</f>
        <v>0</v>
      </c>
      <c r="AC51">
        <f t="shared" si="0"/>
        <v>1.530051747206457</v>
      </c>
      <c r="AD51">
        <f t="shared" si="1"/>
        <v>91.914732252793556</v>
      </c>
      <c r="AE51">
        <f>'IDT-1'!E51</f>
        <v>0</v>
      </c>
      <c r="AF51" s="26"/>
      <c r="AG51">
        <f t="shared" si="2"/>
        <v>91.914732252793556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0.90887039999999986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-10</v>
      </c>
      <c r="AA52" s="117">
        <f>STOA!K52</f>
        <v>132.55000000000001</v>
      </c>
      <c r="AB52" s="117">
        <f>-STOA!Q52</f>
        <v>0</v>
      </c>
      <c r="AC52">
        <f t="shared" si="0"/>
        <v>1.2635269618605975</v>
      </c>
      <c r="AD52">
        <f t="shared" si="1"/>
        <v>122.16069343813942</v>
      </c>
      <c r="AE52">
        <f>'IDT-1'!E52</f>
        <v>0</v>
      </c>
      <c r="AF52" s="26"/>
      <c r="AG52">
        <f t="shared" si="2"/>
        <v>122.16069343813942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0.91762519999999981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-10</v>
      </c>
      <c r="AA53" s="117">
        <f>STOA!K53</f>
        <v>132.55000000000001</v>
      </c>
      <c r="AB53" s="117">
        <f>-STOA!Q53</f>
        <v>0</v>
      </c>
      <c r="AC53">
        <f t="shared" si="0"/>
        <v>1.2636040041005974</v>
      </c>
      <c r="AD53">
        <f t="shared" si="1"/>
        <v>122.16937119589942</v>
      </c>
      <c r="AE53">
        <f>'IDT-1'!E53</f>
        <v>0</v>
      </c>
      <c r="AF53" s="26"/>
      <c r="AG53">
        <f t="shared" si="2"/>
        <v>122.16937119589942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0.88830679999999984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-10</v>
      </c>
      <c r="AA54" s="117">
        <f>STOA!K54</f>
        <v>132.55000000000001</v>
      </c>
      <c r="AB54" s="117">
        <f>-STOA!Q54</f>
        <v>0</v>
      </c>
      <c r="AC54">
        <f t="shared" si="0"/>
        <v>1.2633460021805973</v>
      </c>
      <c r="AD54">
        <f t="shared" si="1"/>
        <v>122.14031079781941</v>
      </c>
      <c r="AE54">
        <f>'IDT-1'!E54</f>
        <v>0</v>
      </c>
      <c r="AF54" s="26"/>
      <c r="AG54">
        <f t="shared" si="2"/>
        <v>122.14031079781941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0.90601999999999994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-40</v>
      </c>
      <c r="AA55" s="117">
        <f>STOA!K55</f>
        <v>132.55000000000001</v>
      </c>
      <c r="AB55" s="117">
        <f>-STOA!Q55</f>
        <v>0</v>
      </c>
      <c r="AC55">
        <f t="shared" si="0"/>
        <v>1.7074082544503637</v>
      </c>
      <c r="AD55">
        <f t="shared" si="1"/>
        <v>71.713961745549653</v>
      </c>
      <c r="AE55">
        <f>'IDT-1'!E55</f>
        <v>0</v>
      </c>
      <c r="AF55" s="26"/>
      <c r="AG55">
        <f t="shared" si="2"/>
        <v>71.713961745549653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-20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0.90194799999999975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-10</v>
      </c>
      <c r="AA56" s="117">
        <f>STOA!K56</f>
        <v>132.55000000000001</v>
      </c>
      <c r="AB56" s="117">
        <f>-STOA!Q56</f>
        <v>0</v>
      </c>
      <c r="AC56">
        <f t="shared" si="0"/>
        <v>1.2634660447405974</v>
      </c>
      <c r="AD56">
        <f t="shared" si="1"/>
        <v>122.15383195525942</v>
      </c>
      <c r="AE56">
        <f>'IDT-1'!E56</f>
        <v>0</v>
      </c>
      <c r="AF56" s="26"/>
      <c r="AG56">
        <f t="shared" si="2"/>
        <v>122.15383195525942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0.89217519999999984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-10</v>
      </c>
      <c r="AA57" s="117">
        <f>STOA!K57</f>
        <v>132.55000000000001</v>
      </c>
      <c r="AB57" s="117">
        <f>-STOA!Q57</f>
        <v>0</v>
      </c>
      <c r="AC57">
        <f t="shared" si="0"/>
        <v>1.2633800441005973</v>
      </c>
      <c r="AD57">
        <f t="shared" si="1"/>
        <v>122.14414515589941</v>
      </c>
      <c r="AE57">
        <f>'IDT-1'!E57</f>
        <v>0</v>
      </c>
      <c r="AF57" s="26"/>
      <c r="AG57">
        <f t="shared" si="2"/>
        <v>122.14414515589941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0.96465679999999987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-10</v>
      </c>
      <c r="AA58" s="117">
        <f>STOA!K58</f>
        <v>132.55000000000001</v>
      </c>
      <c r="AB58" s="117">
        <f>-STOA!Q58</f>
        <v>0</v>
      </c>
      <c r="AC58">
        <f t="shared" si="0"/>
        <v>1.2640178821805974</v>
      </c>
      <c r="AD58">
        <f t="shared" si="1"/>
        <v>122.21598891781942</v>
      </c>
      <c r="AE58">
        <f>'IDT-1'!E58</f>
        <v>0</v>
      </c>
      <c r="AF58" s="26"/>
      <c r="AG58">
        <f t="shared" si="2"/>
        <v>122.21598891781942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0.90296599999999971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-40</v>
      </c>
      <c r="AA59" s="117">
        <f>STOA!K59</f>
        <v>132.55000000000001</v>
      </c>
      <c r="AB59" s="117">
        <f>-STOA!Q59</f>
        <v>0</v>
      </c>
      <c r="AC59">
        <f t="shared" si="0"/>
        <v>1.5298188288064569</v>
      </c>
      <c r="AD59">
        <f t="shared" si="1"/>
        <v>91.888497171193549</v>
      </c>
      <c r="AE59">
        <f>'IDT-1'!E59</f>
        <v>0</v>
      </c>
      <c r="AF59" s="26"/>
      <c r="AG59">
        <f t="shared" si="2"/>
        <v>91.888497171193549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0.92067919999999992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-10</v>
      </c>
      <c r="AA60" s="117">
        <f>STOA!K60</f>
        <v>132.55000000000001</v>
      </c>
      <c r="AB60" s="117">
        <f>-STOA!Q60</f>
        <v>0</v>
      </c>
      <c r="AC60">
        <f t="shared" si="0"/>
        <v>1.7075372554103632</v>
      </c>
      <c r="AD60">
        <f t="shared" si="1"/>
        <v>71.728491944589649</v>
      </c>
      <c r="AE60">
        <f>'IDT-1'!E60</f>
        <v>0</v>
      </c>
      <c r="AF60" s="26"/>
      <c r="AG60">
        <f t="shared" si="2"/>
        <v>71.728491944589649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-50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0.9392067999999999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-10</v>
      </c>
      <c r="AA61" s="117">
        <f>STOA!K61</f>
        <v>132.55000000000001</v>
      </c>
      <c r="AB61" s="117">
        <f>-STOA!Q61</f>
        <v>0</v>
      </c>
      <c r="AC61">
        <f t="shared" si="0"/>
        <v>1.2637939221805974</v>
      </c>
      <c r="AD61">
        <f t="shared" si="1"/>
        <v>122.19076287781941</v>
      </c>
      <c r="AE61">
        <f>'IDT-1'!E61</f>
        <v>0</v>
      </c>
      <c r="AF61" s="26"/>
      <c r="AG61">
        <f t="shared" si="2"/>
        <v>122.19076287781941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0.95284799999999981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-10</v>
      </c>
      <c r="AA62" s="117">
        <f>STOA!K62</f>
        <v>132.55000000000001</v>
      </c>
      <c r="AB62" s="117">
        <f>-STOA!Q62</f>
        <v>0</v>
      </c>
      <c r="AC62">
        <f t="shared" si="0"/>
        <v>1.2639139647405973</v>
      </c>
      <c r="AD62">
        <f t="shared" si="1"/>
        <v>122.20428403525942</v>
      </c>
      <c r="AE62">
        <f>'IDT-1'!E62</f>
        <v>0</v>
      </c>
      <c r="AF62" s="26"/>
      <c r="AG62">
        <f t="shared" si="2"/>
        <v>122.20428403525942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0.88056999999999985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-30</v>
      </c>
      <c r="AA63" s="117">
        <f>STOA!K63</f>
        <v>132.55000000000001</v>
      </c>
      <c r="AB63" s="117">
        <f>-STOA!Q63</f>
        <v>0</v>
      </c>
      <c r="AC63">
        <f t="shared" si="0"/>
        <v>1.4408404687845038</v>
      </c>
      <c r="AD63">
        <f t="shared" si="1"/>
        <v>101.95507953121552</v>
      </c>
      <c r="AE63">
        <f>'IDT-1'!E63</f>
        <v>0</v>
      </c>
      <c r="AF63" s="26"/>
      <c r="AG63">
        <f t="shared" si="2"/>
        <v>101.95507953121552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0.91375679999999992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-10</v>
      </c>
      <c r="AA64" s="117">
        <f>STOA!K64</f>
        <v>132.55000000000001</v>
      </c>
      <c r="AB64" s="117">
        <f>-STOA!Q64</f>
        <v>0</v>
      </c>
      <c r="AC64">
        <f t="shared" si="0"/>
        <v>1.2635699621805971</v>
      </c>
      <c r="AD64">
        <f t="shared" si="1"/>
        <v>122.16553683781942</v>
      </c>
      <c r="AE64">
        <f>'IDT-1'!E64</f>
        <v>0</v>
      </c>
      <c r="AF64" s="26"/>
      <c r="AG64">
        <f t="shared" si="2"/>
        <v>122.16553683781942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0.87670159999999986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-10</v>
      </c>
      <c r="AA65" s="117">
        <f>STOA!K65</f>
        <v>132.55000000000001</v>
      </c>
      <c r="AB65" s="117">
        <f>-STOA!Q65</f>
        <v>0</v>
      </c>
      <c r="AC65">
        <f t="shared" si="0"/>
        <v>1.7071502525303632</v>
      </c>
      <c r="AD65">
        <f t="shared" si="1"/>
        <v>71.684901347469648</v>
      </c>
      <c r="AE65">
        <f>'IDT-1'!E65</f>
        <v>0</v>
      </c>
      <c r="AF65" s="26"/>
      <c r="AG65">
        <f t="shared" si="2"/>
        <v>71.684901347469648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-50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0.89706159999999979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-10</v>
      </c>
      <c r="AA66" s="117">
        <f>STOA!K66</f>
        <v>132.55000000000001</v>
      </c>
      <c r="AB66" s="117">
        <f>-STOA!Q66</f>
        <v>0</v>
      </c>
      <c r="AC66">
        <f t="shared" si="0"/>
        <v>1.2634230444205974</v>
      </c>
      <c r="AD66">
        <f t="shared" si="1"/>
        <v>122.14898855557942</v>
      </c>
      <c r="AE66">
        <f>'IDT-1'!E66</f>
        <v>0</v>
      </c>
      <c r="AF66" s="26"/>
      <c r="AG66">
        <f t="shared" si="2"/>
        <v>122.14898855557942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0.90296599999999971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-30</v>
      </c>
      <c r="AA67" s="117">
        <f>STOA!K67</f>
        <v>132.55000000000001</v>
      </c>
      <c r="AB67" s="117">
        <f>-STOA!Q67</f>
        <v>0</v>
      </c>
      <c r="AC67">
        <f t="shared" si="0"/>
        <v>1.4410375535845037</v>
      </c>
      <c r="AD67">
        <f t="shared" si="1"/>
        <v>101.9772784464155</v>
      </c>
      <c r="AE67">
        <f>'IDT-1'!E67</f>
        <v>0</v>
      </c>
      <c r="AF67" s="26"/>
      <c r="AG67">
        <f t="shared" si="2"/>
        <v>101.9772784464155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0.94022479999999986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-10</v>
      </c>
      <c r="AA68" s="117">
        <f>STOA!K68</f>
        <v>132.55000000000001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1.2638028805805974</v>
      </c>
      <c r="AD68">
        <f t="shared" ref="AD68:AD98" si="4">SUM(B68:AB68,AI68:AR68)-AC68</f>
        <v>122.19177191941941</v>
      </c>
      <c r="AE68">
        <f>'IDT-1'!E68</f>
        <v>0</v>
      </c>
      <c r="AF68" s="26"/>
      <c r="AG68">
        <f t="shared" ref="AG68:AG98" si="5">SUM(AD68:AF68)</f>
        <v>122.19177191941941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0.9392067999999999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-15</v>
      </c>
      <c r="AA69" s="117">
        <f>STOA!K69</f>
        <v>132.55000000000001</v>
      </c>
      <c r="AB69" s="117">
        <f>-STOA!Q69</f>
        <v>0</v>
      </c>
      <c r="AC69">
        <f t="shared" si="3"/>
        <v>1.7520909359013399</v>
      </c>
      <c r="AD69">
        <f t="shared" si="4"/>
        <v>66.70246586409867</v>
      </c>
      <c r="AE69">
        <f>'IDT-1'!E69</f>
        <v>0</v>
      </c>
      <c r="AF69" s="26"/>
      <c r="AG69">
        <f t="shared" si="5"/>
        <v>66.70246586409867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-50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0.96648919999999972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-15</v>
      </c>
      <c r="AA70" s="117">
        <f>STOA!K70</f>
        <v>132.55000000000001</v>
      </c>
      <c r="AB70" s="117">
        <f>-STOA!Q70</f>
        <v>0</v>
      </c>
      <c r="AC70">
        <f t="shared" si="3"/>
        <v>1.3084246449115742</v>
      </c>
      <c r="AD70">
        <f t="shared" si="4"/>
        <v>117.17341455508844</v>
      </c>
      <c r="AE70">
        <f>'IDT-1'!E70</f>
        <v>0</v>
      </c>
      <c r="AF70" s="26"/>
      <c r="AG70">
        <f t="shared" si="5"/>
        <v>117.17341455508844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0.90500199999999997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-50</v>
      </c>
      <c r="AA71" s="117">
        <f>STOA!K71</f>
        <v>132.55000000000001</v>
      </c>
      <c r="AB71" s="117">
        <f>-STOA!Q71</f>
        <v>0</v>
      </c>
      <c r="AC71">
        <f t="shared" si="3"/>
        <v>1.6186180208284102</v>
      </c>
      <c r="AD71">
        <f t="shared" si="4"/>
        <v>81.801733979171601</v>
      </c>
      <c r="AE71">
        <f>'IDT-1'!E71</f>
        <v>0</v>
      </c>
      <c r="AF71" s="26"/>
      <c r="AG71">
        <f t="shared" si="5"/>
        <v>81.801733979171601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0.93533839999999979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-10</v>
      </c>
      <c r="AA72" s="117">
        <f>STOA!K72</f>
        <v>132.55000000000001</v>
      </c>
      <c r="AB72" s="117">
        <f>-STOA!Q72</f>
        <v>0</v>
      </c>
      <c r="AC72">
        <f t="shared" si="3"/>
        <v>1.2637598802605974</v>
      </c>
      <c r="AD72">
        <f t="shared" si="4"/>
        <v>122.18692851973942</v>
      </c>
      <c r="AE72">
        <f>'IDT-1'!E72</f>
        <v>0</v>
      </c>
      <c r="AF72" s="26"/>
      <c r="AG72">
        <f t="shared" si="5"/>
        <v>122.18692851973942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0.9361527999999999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33.86</v>
      </c>
      <c r="AB73" s="117">
        <f>-STOA!Q73</f>
        <v>0</v>
      </c>
      <c r="AC73">
        <f t="shared" si="3"/>
        <v>0.30651377175864408</v>
      </c>
      <c r="AD73">
        <f t="shared" si="4"/>
        <v>34.454989028241357</v>
      </c>
      <c r="AE73">
        <f>'IDT-1'!E73</f>
        <v>0</v>
      </c>
      <c r="AF73" s="26"/>
      <c r="AG73">
        <f t="shared" si="5"/>
        <v>34.454989028241357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0.93533839999999979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3.32</v>
      </c>
      <c r="Z74" s="75">
        <f>IEX!Q74</f>
        <v>0</v>
      </c>
      <c r="AA74" s="117">
        <f>STOA!K74</f>
        <v>29.03</v>
      </c>
      <c r="AB74" s="117">
        <f>-STOA!Q74</f>
        <v>0</v>
      </c>
      <c r="AC74">
        <f t="shared" si="3"/>
        <v>0.69273434353743346</v>
      </c>
      <c r="AD74">
        <f t="shared" si="4"/>
        <v>-12.442045943537432</v>
      </c>
      <c r="AE74">
        <f>'IDT-1'!E74</f>
        <v>0</v>
      </c>
      <c r="AF74" s="26"/>
      <c r="AG74">
        <f t="shared" si="5"/>
        <v>-12.442045943537432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-45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0.92556559999999988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3.64</v>
      </c>
      <c r="Z75" s="75">
        <f>IEX!Q75</f>
        <v>0</v>
      </c>
      <c r="AA75" s="117">
        <f>STOA!K75</f>
        <v>19.350000000000001</v>
      </c>
      <c r="AB75" s="117">
        <f>-STOA!Q75</f>
        <v>0</v>
      </c>
      <c r="AC75">
        <f t="shared" si="3"/>
        <v>0.21063276420493948</v>
      </c>
      <c r="AD75">
        <f t="shared" si="4"/>
        <v>23.685132835795063</v>
      </c>
      <c r="AE75">
        <f>'IDT-1'!E75</f>
        <v>0</v>
      </c>
      <c r="AF75" s="26"/>
      <c r="AG75">
        <f t="shared" si="5"/>
        <v>23.685132835795063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0.9001155999999999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4.79</v>
      </c>
      <c r="Z76" s="75">
        <f>IEX!Q76</f>
        <v>0</v>
      </c>
      <c r="AA76" s="117">
        <f>STOA!K76</f>
        <v>9.68</v>
      </c>
      <c r="AB76" s="117">
        <f>-STOA!Q76</f>
        <v>0</v>
      </c>
      <c r="AC76">
        <f t="shared" si="3"/>
        <v>0.13543280420493947</v>
      </c>
      <c r="AD76">
        <f t="shared" si="4"/>
        <v>15.214882795795061</v>
      </c>
      <c r="AE76">
        <f>'IDT-1'!E76</f>
        <v>0</v>
      </c>
      <c r="AF76" s="26"/>
      <c r="AG76">
        <f t="shared" si="5"/>
        <v>15.214882795795061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0.95977039999999991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3.69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4.1093766444939471E-2</v>
      </c>
      <c r="AD77">
        <f t="shared" si="4"/>
        <v>4.5888766335550599</v>
      </c>
      <c r="AE77">
        <f>'IDT-1'!E77</f>
        <v>0</v>
      </c>
      <c r="AF77" s="26"/>
      <c r="AG77">
        <f t="shared" si="5"/>
        <v>4.5888766335550599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0.92637999999999976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3.56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3.9655930924939471E-2</v>
      </c>
      <c r="AD78">
        <f t="shared" si="4"/>
        <v>4.42692406907506</v>
      </c>
      <c r="AE78">
        <f>'IDT-1'!E78</f>
        <v>0</v>
      </c>
      <c r="AF78" s="26"/>
      <c r="AG78">
        <f t="shared" si="5"/>
        <v>4.42692406907506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0.92739799999999972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3.63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4.0280889324939465E-2</v>
      </c>
      <c r="AD79">
        <f t="shared" si="4"/>
        <v>4.49731711067506</v>
      </c>
      <c r="AE79">
        <f>'IDT-1'!E79</f>
        <v>0</v>
      </c>
      <c r="AF79" s="26"/>
      <c r="AG79">
        <f t="shared" si="5"/>
        <v>4.49731711067506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0.90988839999999993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3.55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3.9422804844939471E-2</v>
      </c>
      <c r="AD80">
        <f t="shared" si="4"/>
        <v>4.4006655951550604</v>
      </c>
      <c r="AE80">
        <f>'IDT-1'!E80</f>
        <v>0</v>
      </c>
      <c r="AF80" s="26"/>
      <c r="AG80">
        <f t="shared" si="5"/>
        <v>4.4006655951550604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0.92454759999999991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3.5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3.9111805804939476E-2</v>
      </c>
      <c r="AD81">
        <f t="shared" si="4"/>
        <v>4.365635794195061</v>
      </c>
      <c r="AE81">
        <f>'IDT-1'!E81</f>
        <v>0</v>
      </c>
      <c r="AF81" s="26"/>
      <c r="AG81">
        <f t="shared" si="5"/>
        <v>4.365635794195061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0.9001155999999999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8.0968042049394673E-3</v>
      </c>
      <c r="AD82">
        <f t="shared" si="4"/>
        <v>0.87221879579506045</v>
      </c>
      <c r="AE82">
        <f>'IDT-1'!E82</f>
        <v>0</v>
      </c>
      <c r="AF82" s="26"/>
      <c r="AG82">
        <f t="shared" si="5"/>
        <v>0.87221879579506045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0.93045199999999995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48.38</v>
      </c>
      <c r="AB83" s="117">
        <f>-STOA!Q83</f>
        <v>0</v>
      </c>
      <c r="AC83">
        <f t="shared" si="3"/>
        <v>0.65606095257982255</v>
      </c>
      <c r="AD83">
        <f t="shared" si="4"/>
        <v>23.63459104742018</v>
      </c>
      <c r="AE83">
        <f>'IDT-1'!E83</f>
        <v>0</v>
      </c>
      <c r="AF83" s="26"/>
      <c r="AG83">
        <f t="shared" si="5"/>
        <v>23.63459104742018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-25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0.93126639999999983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48.38</v>
      </c>
      <c r="AB84" s="117">
        <f>-STOA!Q84</f>
        <v>0</v>
      </c>
      <c r="AC84">
        <f t="shared" si="3"/>
        <v>0.43411493124493949</v>
      </c>
      <c r="AD84">
        <f t="shared" si="4"/>
        <v>48.857351468755063</v>
      </c>
      <c r="AE84">
        <f>'IDT-1'!E84</f>
        <v>0</v>
      </c>
      <c r="AF84" s="26"/>
      <c r="AG84">
        <f t="shared" si="5"/>
        <v>48.857351468755063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0.95569839999999984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48.38</v>
      </c>
      <c r="AB85" s="117">
        <f>-STOA!Q85</f>
        <v>0</v>
      </c>
      <c r="AC85">
        <f t="shared" si="3"/>
        <v>0.43432993284493954</v>
      </c>
      <c r="AD85">
        <f t="shared" si="4"/>
        <v>48.881568467155063</v>
      </c>
      <c r="AE85">
        <f>'IDT-1'!E85</f>
        <v>0</v>
      </c>
      <c r="AF85" s="26"/>
      <c r="AG85">
        <f t="shared" si="5"/>
        <v>48.881568467155063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0.93045199999999995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48.38</v>
      </c>
      <c r="AB86" s="117">
        <f>-STOA!Q86</f>
        <v>0</v>
      </c>
      <c r="AC86">
        <f t="shared" si="3"/>
        <v>0.43410776452493954</v>
      </c>
      <c r="AD86">
        <f t="shared" si="4"/>
        <v>48.856544235475063</v>
      </c>
      <c r="AE86">
        <f>'IDT-1'!E86</f>
        <v>0</v>
      </c>
      <c r="AF86" s="26"/>
      <c r="AG86">
        <f t="shared" si="5"/>
        <v>48.856544235475063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0.92352959999999984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24.19</v>
      </c>
      <c r="AB87" s="117">
        <f>-STOA!Q87</f>
        <v>0</v>
      </c>
      <c r="AC87">
        <f t="shared" si="3"/>
        <v>0.30995612262689265</v>
      </c>
      <c r="AD87">
        <f t="shared" si="4"/>
        <v>14.783773477373106</v>
      </c>
      <c r="AE87">
        <f>'IDT-1'!E87</f>
        <v>0</v>
      </c>
      <c r="AF87" s="26"/>
      <c r="AG87">
        <f t="shared" si="5"/>
        <v>14.783773477373106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-10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0.91966119999999996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48.38</v>
      </c>
      <c r="AB88" s="117">
        <f>-STOA!Q88</f>
        <v>0</v>
      </c>
      <c r="AC88">
        <f t="shared" si="3"/>
        <v>0.43401280548493953</v>
      </c>
      <c r="AD88">
        <f t="shared" si="4"/>
        <v>48.845848394515059</v>
      </c>
      <c r="AE88">
        <f>'IDT-1'!E88</f>
        <v>0</v>
      </c>
      <c r="AF88" s="26"/>
      <c r="AG88">
        <f t="shared" si="5"/>
        <v>48.845848394515059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0.9392067999999999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48.38</v>
      </c>
      <c r="AB89" s="117">
        <f>-STOA!Q89</f>
        <v>0</v>
      </c>
      <c r="AC89">
        <f t="shared" si="3"/>
        <v>0.43418480676493953</v>
      </c>
      <c r="AD89">
        <f t="shared" si="4"/>
        <v>48.86522199323506</v>
      </c>
      <c r="AE89">
        <f>'IDT-1'!E89</f>
        <v>0</v>
      </c>
      <c r="AF89" s="26"/>
      <c r="AG89">
        <f t="shared" si="5"/>
        <v>48.86522199323506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0.89136079999999995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48.38</v>
      </c>
      <c r="AB90" s="117">
        <f>-STOA!Q90</f>
        <v>0</v>
      </c>
      <c r="AC90">
        <f t="shared" si="3"/>
        <v>0.43376376196493954</v>
      </c>
      <c r="AD90">
        <f t="shared" si="4"/>
        <v>48.81779703803506</v>
      </c>
      <c r="AE90">
        <f>'IDT-1'!E90</f>
        <v>0</v>
      </c>
      <c r="AF90" s="26"/>
      <c r="AG90">
        <f t="shared" si="5"/>
        <v>48.81779703803506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0.89421119999999987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9.68</v>
      </c>
      <c r="AB91" s="117">
        <f>-STOA!Q91</f>
        <v>0</v>
      </c>
      <c r="AC91">
        <f t="shared" si="3"/>
        <v>9.3228845484939468E-2</v>
      </c>
      <c r="AD91">
        <f t="shared" si="4"/>
        <v>10.46118235451506</v>
      </c>
      <c r="AE91">
        <f>'IDT-1'!E91</f>
        <v>0</v>
      </c>
      <c r="AF91" s="26"/>
      <c r="AG91">
        <f t="shared" si="5"/>
        <v>10.46118235451506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0.95284799999999981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48.38</v>
      </c>
      <c r="AB92" s="117">
        <f>-STOA!Q92</f>
        <v>0</v>
      </c>
      <c r="AC92">
        <f t="shared" si="3"/>
        <v>0.43430484932493957</v>
      </c>
      <c r="AD92">
        <f t="shared" si="4"/>
        <v>48.878743150675064</v>
      </c>
      <c r="AE92">
        <f>'IDT-1'!E92</f>
        <v>0</v>
      </c>
      <c r="AF92" s="26"/>
      <c r="AG92">
        <f t="shared" si="5"/>
        <v>48.878743150675064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0.90683439999999982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48.38</v>
      </c>
      <c r="AB93" s="117">
        <f>-STOA!Q93</f>
        <v>0</v>
      </c>
      <c r="AC93">
        <f t="shared" si="3"/>
        <v>0.43389992964493951</v>
      </c>
      <c r="AD93">
        <f t="shared" si="4"/>
        <v>48.833134470355063</v>
      </c>
      <c r="AE93">
        <f>'IDT-1'!E93</f>
        <v>0</v>
      </c>
      <c r="AF93" s="26"/>
      <c r="AG93">
        <f t="shared" si="5"/>
        <v>48.833134470355063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0.8931931999999998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48.38</v>
      </c>
      <c r="AB94" s="117">
        <f>-STOA!Q94</f>
        <v>0</v>
      </c>
      <c r="AC94">
        <f t="shared" si="3"/>
        <v>0.43377988708493953</v>
      </c>
      <c r="AD94">
        <f t="shared" si="4"/>
        <v>48.819613312915067</v>
      </c>
      <c r="AE94">
        <f>'IDT-1'!E94</f>
        <v>0</v>
      </c>
      <c r="AF94" s="26"/>
      <c r="AG94">
        <f t="shared" si="5"/>
        <v>48.819613312915067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0.90296599999999971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9.68</v>
      </c>
      <c r="AB95" s="117">
        <f>-STOA!Q95</f>
        <v>0</v>
      </c>
      <c r="AC95">
        <f t="shared" si="3"/>
        <v>9.330588772493946E-2</v>
      </c>
      <c r="AD95">
        <f t="shared" si="4"/>
        <v>10.469860112275059</v>
      </c>
      <c r="AE95">
        <f>'IDT-1'!E95</f>
        <v>0</v>
      </c>
      <c r="AF95" s="26"/>
      <c r="AG95">
        <f t="shared" si="5"/>
        <v>10.469860112275059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0.88056999999999985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48.38</v>
      </c>
      <c r="AB96" s="117">
        <f>-STOA!Q96</f>
        <v>0</v>
      </c>
      <c r="AC96">
        <f t="shared" si="3"/>
        <v>0.43366880292493953</v>
      </c>
      <c r="AD96">
        <f t="shared" si="4"/>
        <v>48.807101197075063</v>
      </c>
      <c r="AE96">
        <f>'IDT-1'!E96</f>
        <v>0</v>
      </c>
      <c r="AF96" s="26"/>
      <c r="AG96">
        <f t="shared" si="5"/>
        <v>48.807101197075063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0.85308399999999995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48.38</v>
      </c>
      <c r="AB97" s="117">
        <f>-STOA!Q97</f>
        <v>0</v>
      </c>
      <c r="AC97">
        <f t="shared" si="3"/>
        <v>0.43342692612493955</v>
      </c>
      <c r="AD97">
        <f t="shared" si="4"/>
        <v>48.779857073875064</v>
      </c>
      <c r="AE97">
        <f>'IDT-1'!E97</f>
        <v>0</v>
      </c>
      <c r="AF97" s="26"/>
      <c r="AG97">
        <f t="shared" si="5"/>
        <v>48.779857073875064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0.86102439999999991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48.38</v>
      </c>
      <c r="AB98" s="117">
        <f>-STOA!Q98</f>
        <v>0</v>
      </c>
      <c r="AC98">
        <f t="shared" si="3"/>
        <v>0.43349680164493948</v>
      </c>
      <c r="AD98">
        <f t="shared" si="4"/>
        <v>48.787727598355062</v>
      </c>
      <c r="AE98">
        <f>'IDT-1'!E98</f>
        <v>0</v>
      </c>
      <c r="AF98" s="26"/>
      <c r="AG98">
        <f t="shared" si="5"/>
        <v>48.787727598355062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2.2242027499999997E-2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1.18475E-2</v>
      </c>
      <c r="Z99" s="75">
        <f t="shared" si="6"/>
        <v>-0.125</v>
      </c>
      <c r="AA99" s="117">
        <f t="shared" si="6"/>
        <v>1.3052025000000009</v>
      </c>
      <c r="AB99" s="117">
        <f t="shared" si="6"/>
        <v>0</v>
      </c>
      <c r="AC99">
        <f t="shared" si="6"/>
        <v>1.4055097808101692E-2</v>
      </c>
      <c r="AD99">
        <f t="shared" si="6"/>
        <v>1.0696280796918987</v>
      </c>
      <c r="AE99">
        <f t="shared" si="6"/>
        <v>0</v>
      </c>
      <c r="AG99">
        <f t="shared" si="6"/>
        <v>1.0696280796918987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44681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</v>
      </c>
      <c r="AD3">
        <f>SUM(B3:AB3,AI3:AR3)-AC3</f>
        <v>0</v>
      </c>
      <c r="AE3">
        <f>'IDT-1'!D3</f>
        <v>0</v>
      </c>
      <c r="AF3" s="26"/>
      <c r="AG3">
        <f>SUM(AD3:AF3)</f>
        <v>0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</v>
      </c>
      <c r="AD4">
        <f t="shared" ref="AD4:AD67" si="1">SUM(B4:AB4,AI4:AR4)-AC4</f>
        <v>0</v>
      </c>
      <c r="AE4">
        <f>'IDT-1'!D4</f>
        <v>0</v>
      </c>
      <c r="AF4" s="26"/>
      <c r="AG4">
        <f t="shared" ref="AG4:AG67" si="2">SUM(AD4:AF4)</f>
        <v>0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</v>
      </c>
      <c r="AD5">
        <f t="shared" si="1"/>
        <v>0</v>
      </c>
      <c r="AE5">
        <f>'IDT-1'!D5</f>
        <v>0</v>
      </c>
      <c r="AF5" s="26"/>
      <c r="AG5">
        <f t="shared" si="2"/>
        <v>0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</v>
      </c>
      <c r="AD6">
        <f t="shared" si="1"/>
        <v>0</v>
      </c>
      <c r="AE6">
        <f>'IDT-1'!D6</f>
        <v>0</v>
      </c>
      <c r="AF6" s="26"/>
      <c r="AG6">
        <f t="shared" si="2"/>
        <v>0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</v>
      </c>
      <c r="AD7">
        <f t="shared" si="1"/>
        <v>0</v>
      </c>
      <c r="AE7">
        <f>'IDT-1'!D7</f>
        <v>0</v>
      </c>
      <c r="AF7" s="26"/>
      <c r="AG7">
        <f t="shared" si="2"/>
        <v>0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</v>
      </c>
      <c r="AD8">
        <f t="shared" si="1"/>
        <v>0</v>
      </c>
      <c r="AE8">
        <f>'IDT-1'!D8</f>
        <v>0</v>
      </c>
      <c r="AF8" s="26"/>
      <c r="AG8">
        <f t="shared" si="2"/>
        <v>0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</v>
      </c>
      <c r="AD9">
        <f t="shared" si="1"/>
        <v>0</v>
      </c>
      <c r="AE9">
        <f>'IDT-1'!D9</f>
        <v>0</v>
      </c>
      <c r="AF9" s="26"/>
      <c r="AG9">
        <f t="shared" si="2"/>
        <v>0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</v>
      </c>
      <c r="AD10">
        <f t="shared" si="1"/>
        <v>0</v>
      </c>
      <c r="AE10">
        <f>'IDT-1'!D10</f>
        <v>0</v>
      </c>
      <c r="AF10" s="26"/>
      <c r="AG10">
        <f t="shared" si="2"/>
        <v>0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</v>
      </c>
      <c r="AD11">
        <f t="shared" si="1"/>
        <v>0</v>
      </c>
      <c r="AE11">
        <f>'IDT-1'!D11</f>
        <v>0</v>
      </c>
      <c r="AF11" s="26"/>
      <c r="AG11">
        <f t="shared" si="2"/>
        <v>0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</v>
      </c>
      <c r="AD12">
        <f t="shared" si="1"/>
        <v>0</v>
      </c>
      <c r="AE12">
        <f>'IDT-1'!D12</f>
        <v>0</v>
      </c>
      <c r="AF12" s="26"/>
      <c r="AG12">
        <f t="shared" si="2"/>
        <v>0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</v>
      </c>
      <c r="AD13">
        <f t="shared" si="1"/>
        <v>0</v>
      </c>
      <c r="AE13">
        <f>'IDT-1'!D13</f>
        <v>0</v>
      </c>
      <c r="AF13" s="26"/>
      <c r="AG13">
        <f t="shared" si="2"/>
        <v>0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</v>
      </c>
      <c r="AD14">
        <f t="shared" si="1"/>
        <v>0</v>
      </c>
      <c r="AE14">
        <f>'IDT-1'!D14</f>
        <v>0</v>
      </c>
      <c r="AF14" s="26"/>
      <c r="AG14">
        <f t="shared" si="2"/>
        <v>0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</v>
      </c>
      <c r="AD15">
        <f t="shared" si="1"/>
        <v>0</v>
      </c>
      <c r="AE15">
        <f>'IDT-1'!D15</f>
        <v>0</v>
      </c>
      <c r="AF15" s="26"/>
      <c r="AG15">
        <f t="shared" si="2"/>
        <v>0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</v>
      </c>
      <c r="AD16">
        <f t="shared" si="1"/>
        <v>0</v>
      </c>
      <c r="AE16">
        <f>'IDT-1'!D16</f>
        <v>0</v>
      </c>
      <c r="AF16" s="26"/>
      <c r="AG16">
        <f t="shared" si="2"/>
        <v>0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</v>
      </c>
      <c r="AD17">
        <f t="shared" si="1"/>
        <v>0</v>
      </c>
      <c r="AE17">
        <f>'IDT-1'!D17</f>
        <v>0</v>
      </c>
      <c r="AF17" s="26"/>
      <c r="AG17">
        <f t="shared" si="2"/>
        <v>0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</v>
      </c>
      <c r="AD18">
        <f t="shared" si="1"/>
        <v>0</v>
      </c>
      <c r="AE18">
        <f>'IDT-1'!D18</f>
        <v>0</v>
      </c>
      <c r="AF18" s="26"/>
      <c r="AG18">
        <f t="shared" si="2"/>
        <v>0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</v>
      </c>
      <c r="AD19">
        <f t="shared" si="1"/>
        <v>0</v>
      </c>
      <c r="AE19">
        <f>'IDT-1'!D19</f>
        <v>0</v>
      </c>
      <c r="AF19" s="26"/>
      <c r="AG19">
        <f t="shared" si="2"/>
        <v>0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</v>
      </c>
      <c r="AD20">
        <f t="shared" si="1"/>
        <v>0</v>
      </c>
      <c r="AE20">
        <f>'IDT-1'!D20</f>
        <v>0</v>
      </c>
      <c r="AF20" s="26"/>
      <c r="AG20">
        <f t="shared" si="2"/>
        <v>0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</v>
      </c>
      <c r="AD21">
        <f t="shared" si="1"/>
        <v>0</v>
      </c>
      <c r="AE21">
        <f>'IDT-1'!D21</f>
        <v>0</v>
      </c>
      <c r="AF21" s="26"/>
      <c r="AG21">
        <f t="shared" si="2"/>
        <v>0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</v>
      </c>
      <c r="AD22">
        <f t="shared" si="1"/>
        <v>0</v>
      </c>
      <c r="AE22">
        <f>'IDT-1'!D22</f>
        <v>0</v>
      </c>
      <c r="AF22" s="26"/>
      <c r="AG22">
        <f t="shared" si="2"/>
        <v>0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</v>
      </c>
      <c r="AD23">
        <f t="shared" si="1"/>
        <v>0</v>
      </c>
      <c r="AE23">
        <f>'IDT-1'!D23</f>
        <v>0</v>
      </c>
      <c r="AF23" s="26"/>
      <c r="AG23">
        <f t="shared" si="2"/>
        <v>0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</v>
      </c>
      <c r="AD24">
        <f t="shared" si="1"/>
        <v>0</v>
      </c>
      <c r="AE24">
        <f>'IDT-1'!D24</f>
        <v>0</v>
      </c>
      <c r="AF24" s="26"/>
      <c r="AG24">
        <f t="shared" si="2"/>
        <v>0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</v>
      </c>
      <c r="AD25">
        <f t="shared" si="1"/>
        <v>0</v>
      </c>
      <c r="AE25">
        <f>'IDT-1'!D25</f>
        <v>0</v>
      </c>
      <c r="AF25" s="26"/>
      <c r="AG25">
        <f t="shared" si="2"/>
        <v>0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</v>
      </c>
      <c r="AD26">
        <f t="shared" si="1"/>
        <v>0</v>
      </c>
      <c r="AE26">
        <f>'IDT-1'!D26</f>
        <v>0</v>
      </c>
      <c r="AF26" s="26"/>
      <c r="AG26">
        <f t="shared" si="2"/>
        <v>0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</v>
      </c>
      <c r="AD27">
        <f t="shared" si="1"/>
        <v>0</v>
      </c>
      <c r="AE27">
        <f>'IDT-1'!D27</f>
        <v>0</v>
      </c>
      <c r="AF27" s="26"/>
      <c r="AG27">
        <f t="shared" si="2"/>
        <v>0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</v>
      </c>
      <c r="AD28">
        <f t="shared" si="1"/>
        <v>0</v>
      </c>
      <c r="AE28">
        <f>'IDT-1'!D28</f>
        <v>0</v>
      </c>
      <c r="AF28" s="26"/>
      <c r="AG28">
        <f t="shared" si="2"/>
        <v>0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</v>
      </c>
      <c r="AD29">
        <f t="shared" si="1"/>
        <v>0</v>
      </c>
      <c r="AE29">
        <f>'IDT-1'!D29</f>
        <v>0</v>
      </c>
      <c r="AF29" s="26"/>
      <c r="AG29">
        <f t="shared" si="2"/>
        <v>0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</v>
      </c>
      <c r="AD30">
        <f t="shared" si="1"/>
        <v>0</v>
      </c>
      <c r="AE30">
        <f>'IDT-1'!D30</f>
        <v>0</v>
      </c>
      <c r="AF30" s="26"/>
      <c r="AG30">
        <f t="shared" si="2"/>
        <v>0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</v>
      </c>
      <c r="AD31">
        <f t="shared" si="1"/>
        <v>0</v>
      </c>
      <c r="AE31">
        <f>'IDT-1'!D31</f>
        <v>0</v>
      </c>
      <c r="AF31" s="26"/>
      <c r="AG31">
        <f t="shared" si="2"/>
        <v>0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3.5512510088781278E-2</v>
      </c>
      <c r="AD32">
        <f t="shared" si="1"/>
        <v>-4.0355125100887816</v>
      </c>
      <c r="AE32">
        <f>'IDT-1'!D32</f>
        <v>0</v>
      </c>
      <c r="AF32" s="26"/>
      <c r="AG32">
        <f t="shared" si="2"/>
        <v>-4.0355125100887816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-4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2.6634382566585957E-2</v>
      </c>
      <c r="AD33">
        <f t="shared" si="1"/>
        <v>-3.026634382566586</v>
      </c>
      <c r="AE33">
        <f>'IDT-1'!D33</f>
        <v>0</v>
      </c>
      <c r="AF33" s="26"/>
      <c r="AG33">
        <f t="shared" si="2"/>
        <v>-3.026634382566586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-3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2.6634382566585957E-2</v>
      </c>
      <c r="AD34">
        <f t="shared" si="1"/>
        <v>-3.026634382566586</v>
      </c>
      <c r="AE34">
        <f>'IDT-1'!D34</f>
        <v>0</v>
      </c>
      <c r="AF34" s="26"/>
      <c r="AG34">
        <f t="shared" si="2"/>
        <v>-3.026634382566586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-3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2.6634382566585957E-2</v>
      </c>
      <c r="AD35">
        <f t="shared" si="1"/>
        <v>-3.026634382566586</v>
      </c>
      <c r="AE35">
        <f>'IDT-1'!D35</f>
        <v>0</v>
      </c>
      <c r="AF35" s="26"/>
      <c r="AG35">
        <f t="shared" si="2"/>
        <v>-3.026634382566586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-3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1.7756255044390639E-2</v>
      </c>
      <c r="AD36">
        <f t="shared" si="1"/>
        <v>-2.0177562550443908</v>
      </c>
      <c r="AE36">
        <f>'IDT-1'!D36</f>
        <v>0</v>
      </c>
      <c r="AF36" s="26"/>
      <c r="AG36">
        <f t="shared" si="2"/>
        <v>-2.0177562550443908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-2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</v>
      </c>
      <c r="AD37">
        <f t="shared" si="1"/>
        <v>0</v>
      </c>
      <c r="AE37">
        <f>'IDT-1'!D37</f>
        <v>0</v>
      </c>
      <c r="AF37" s="26"/>
      <c r="AG37">
        <f t="shared" si="2"/>
        <v>0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</v>
      </c>
      <c r="AD38">
        <f t="shared" si="1"/>
        <v>0</v>
      </c>
      <c r="AE38">
        <f>'IDT-1'!D38</f>
        <v>0</v>
      </c>
      <c r="AF38" s="26"/>
      <c r="AG38">
        <f t="shared" si="2"/>
        <v>0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</v>
      </c>
      <c r="AD39">
        <f t="shared" si="1"/>
        <v>0</v>
      </c>
      <c r="AE39">
        <f>'IDT-1'!D39</f>
        <v>0</v>
      </c>
      <c r="AF39" s="26"/>
      <c r="AG39">
        <f t="shared" si="2"/>
        <v>0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</v>
      </c>
      <c r="AD40">
        <f t="shared" si="1"/>
        <v>0</v>
      </c>
      <c r="AE40">
        <f>'IDT-1'!D40</f>
        <v>0</v>
      </c>
      <c r="AF40" s="26"/>
      <c r="AG40">
        <f t="shared" si="2"/>
        <v>0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</v>
      </c>
      <c r="AD41">
        <f t="shared" si="1"/>
        <v>0</v>
      </c>
      <c r="AE41">
        <f>'IDT-1'!D41</f>
        <v>0</v>
      </c>
      <c r="AF41" s="26"/>
      <c r="AG41">
        <f t="shared" si="2"/>
        <v>0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</v>
      </c>
      <c r="AD42">
        <f t="shared" si="1"/>
        <v>0</v>
      </c>
      <c r="AE42">
        <f>'IDT-1'!D42</f>
        <v>0</v>
      </c>
      <c r="AF42" s="26"/>
      <c r="AG42">
        <f t="shared" si="2"/>
        <v>0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</v>
      </c>
      <c r="AD43">
        <f t="shared" si="1"/>
        <v>0</v>
      </c>
      <c r="AE43">
        <f>'IDT-1'!D43</f>
        <v>0</v>
      </c>
      <c r="AF43" s="26"/>
      <c r="AG43">
        <f t="shared" si="2"/>
        <v>0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</v>
      </c>
      <c r="AD44">
        <f t="shared" si="1"/>
        <v>0</v>
      </c>
      <c r="AE44">
        <f>'IDT-1'!D44</f>
        <v>0</v>
      </c>
      <c r="AF44" s="26"/>
      <c r="AG44">
        <f t="shared" si="2"/>
        <v>0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</v>
      </c>
      <c r="AD45">
        <f t="shared" si="1"/>
        <v>0</v>
      </c>
      <c r="AE45">
        <f>'IDT-1'!D45</f>
        <v>0</v>
      </c>
      <c r="AF45" s="26"/>
      <c r="AG45">
        <f t="shared" si="2"/>
        <v>0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</v>
      </c>
      <c r="AD46">
        <f t="shared" si="1"/>
        <v>0</v>
      </c>
      <c r="AE46">
        <f>'IDT-1'!D46</f>
        <v>0</v>
      </c>
      <c r="AF46" s="26"/>
      <c r="AG46">
        <f t="shared" si="2"/>
        <v>0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</v>
      </c>
      <c r="AD47">
        <f t="shared" si="1"/>
        <v>0</v>
      </c>
      <c r="AE47">
        <f>'IDT-1'!D47</f>
        <v>0</v>
      </c>
      <c r="AF47" s="26"/>
      <c r="AG47">
        <f t="shared" si="2"/>
        <v>0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</v>
      </c>
      <c r="AD48">
        <f t="shared" si="1"/>
        <v>0</v>
      </c>
      <c r="AE48">
        <f>'IDT-1'!D48</f>
        <v>0</v>
      </c>
      <c r="AF48" s="26"/>
      <c r="AG48">
        <f t="shared" si="2"/>
        <v>0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</v>
      </c>
      <c r="AD49">
        <f t="shared" si="1"/>
        <v>0</v>
      </c>
      <c r="AE49">
        <f>'IDT-1'!D49</f>
        <v>0</v>
      </c>
      <c r="AF49" s="26"/>
      <c r="AG49">
        <f t="shared" si="2"/>
        <v>0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4.4390637610976599E-2</v>
      </c>
      <c r="AD50">
        <f t="shared" si="1"/>
        <v>-5.0443906376109764</v>
      </c>
      <c r="AE50">
        <f>'IDT-1'!D50</f>
        <v>0</v>
      </c>
      <c r="AF50" s="26"/>
      <c r="AG50">
        <f t="shared" si="2"/>
        <v>-5.0443906376109764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-5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</v>
      </c>
      <c r="AD51">
        <f t="shared" si="1"/>
        <v>0</v>
      </c>
      <c r="AE51">
        <f>'IDT-1'!D51</f>
        <v>0</v>
      </c>
      <c r="AF51" s="26"/>
      <c r="AG51">
        <f t="shared" si="2"/>
        <v>0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</v>
      </c>
      <c r="AD52">
        <f t="shared" si="1"/>
        <v>0</v>
      </c>
      <c r="AE52">
        <f>'IDT-1'!D52</f>
        <v>0</v>
      </c>
      <c r="AF52" s="26"/>
      <c r="AG52">
        <f t="shared" si="2"/>
        <v>0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</v>
      </c>
      <c r="AD53">
        <f t="shared" si="1"/>
        <v>0</v>
      </c>
      <c r="AE53">
        <f>'IDT-1'!D53</f>
        <v>0</v>
      </c>
      <c r="AF53" s="26"/>
      <c r="AG53">
        <f t="shared" si="2"/>
        <v>0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</v>
      </c>
      <c r="AD54">
        <f t="shared" si="1"/>
        <v>0</v>
      </c>
      <c r="AE54">
        <f>'IDT-1'!D54</f>
        <v>0</v>
      </c>
      <c r="AF54" s="26"/>
      <c r="AG54">
        <f t="shared" si="2"/>
        <v>0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3.2912000000000004E-2</v>
      </c>
      <c r="AD55">
        <f t="shared" si="1"/>
        <v>3.7070880000000002</v>
      </c>
      <c r="AE55">
        <f>'IDT-1'!D55</f>
        <v>0</v>
      </c>
      <c r="AF55" s="26"/>
      <c r="AG55">
        <f t="shared" si="2"/>
        <v>3.7070880000000002</v>
      </c>
      <c r="AI55" s="75">
        <f>PXIL!L55</f>
        <v>0</v>
      </c>
      <c r="AJ55" s="75">
        <f>PXIL!R55</f>
        <v>0</v>
      </c>
      <c r="AK55" s="75">
        <f>RTM_IEX!L55</f>
        <v>3.74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</v>
      </c>
      <c r="AD56">
        <f t="shared" si="1"/>
        <v>0</v>
      </c>
      <c r="AE56">
        <f>'IDT-1'!D56</f>
        <v>0</v>
      </c>
      <c r="AF56" s="26"/>
      <c r="AG56">
        <f t="shared" si="2"/>
        <v>0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</v>
      </c>
      <c r="AD57">
        <f t="shared" si="1"/>
        <v>0</v>
      </c>
      <c r="AE57">
        <f>'IDT-1'!D57</f>
        <v>0</v>
      </c>
      <c r="AF57" s="26"/>
      <c r="AG57">
        <f t="shared" si="2"/>
        <v>0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</v>
      </c>
      <c r="AD58">
        <f t="shared" si="1"/>
        <v>0</v>
      </c>
      <c r="AE58">
        <f>'IDT-1'!D58</f>
        <v>0</v>
      </c>
      <c r="AF58" s="26"/>
      <c r="AG58">
        <f t="shared" si="2"/>
        <v>0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</v>
      </c>
      <c r="AD59">
        <f t="shared" si="1"/>
        <v>0</v>
      </c>
      <c r="AE59">
        <f>'IDT-1'!D59</f>
        <v>0</v>
      </c>
      <c r="AF59" s="26"/>
      <c r="AG59">
        <f t="shared" si="2"/>
        <v>0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</v>
      </c>
      <c r="AD60">
        <f t="shared" si="1"/>
        <v>0</v>
      </c>
      <c r="AE60">
        <f>'IDT-1'!D60</f>
        <v>0</v>
      </c>
      <c r="AF60" s="26"/>
      <c r="AG60">
        <f t="shared" si="2"/>
        <v>0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1.2144E-2</v>
      </c>
      <c r="AD61">
        <f t="shared" si="1"/>
        <v>1.367856</v>
      </c>
      <c r="AE61">
        <f>'IDT-1'!D61</f>
        <v>0</v>
      </c>
      <c r="AF61" s="26"/>
      <c r="AG61">
        <f t="shared" si="2"/>
        <v>1.367856</v>
      </c>
      <c r="AI61" s="75">
        <f>PXIL!L61</f>
        <v>0</v>
      </c>
      <c r="AJ61" s="75">
        <f>PXIL!R61</f>
        <v>0</v>
      </c>
      <c r="AK61" s="75">
        <f>RTM_IEX!L61</f>
        <v>1.38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</v>
      </c>
      <c r="AD62">
        <f t="shared" si="1"/>
        <v>0</v>
      </c>
      <c r="AE62">
        <f>'IDT-1'!D62</f>
        <v>0</v>
      </c>
      <c r="AF62" s="26"/>
      <c r="AG62">
        <f t="shared" si="2"/>
        <v>0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</v>
      </c>
      <c r="AD63">
        <f t="shared" si="1"/>
        <v>0</v>
      </c>
      <c r="AE63">
        <f>'IDT-1'!D63</f>
        <v>0</v>
      </c>
      <c r="AF63" s="26"/>
      <c r="AG63">
        <f t="shared" si="2"/>
        <v>0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</v>
      </c>
      <c r="AD64">
        <f t="shared" si="1"/>
        <v>0</v>
      </c>
      <c r="AE64">
        <f>'IDT-1'!D64</f>
        <v>0</v>
      </c>
      <c r="AF64" s="26"/>
      <c r="AG64">
        <f t="shared" si="2"/>
        <v>0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</v>
      </c>
      <c r="AD65">
        <f t="shared" si="1"/>
        <v>0</v>
      </c>
      <c r="AE65">
        <f>'IDT-1'!D65</f>
        <v>0</v>
      </c>
      <c r="AF65" s="26"/>
      <c r="AG65">
        <f t="shared" si="2"/>
        <v>0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</v>
      </c>
      <c r="AD66">
        <f t="shared" si="1"/>
        <v>0</v>
      </c>
      <c r="AE66">
        <f>'IDT-1'!D66</f>
        <v>0</v>
      </c>
      <c r="AF66" s="26"/>
      <c r="AG66">
        <f t="shared" si="2"/>
        <v>0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1.1000000000000001E-2</v>
      </c>
      <c r="AD67">
        <f t="shared" si="1"/>
        <v>1.2390000000000001</v>
      </c>
      <c r="AE67">
        <f>'IDT-1'!D67</f>
        <v>0</v>
      </c>
      <c r="AF67" s="26"/>
      <c r="AG67">
        <f t="shared" si="2"/>
        <v>1.2390000000000001</v>
      </c>
      <c r="AI67" s="75">
        <f>PXIL!L67</f>
        <v>0</v>
      </c>
      <c r="AJ67" s="75">
        <f>PXIL!R67</f>
        <v>0</v>
      </c>
      <c r="AK67" s="75">
        <f>RTM_IEX!L67</f>
        <v>1.25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</v>
      </c>
      <c r="AD68">
        <f t="shared" ref="AD68:AD98" si="4">SUM(B68:AB68,AI68:AR68)-AC68</f>
        <v>0</v>
      </c>
      <c r="AE68">
        <f>'IDT-1'!D68</f>
        <v>0</v>
      </c>
      <c r="AF68" s="26"/>
      <c r="AG68">
        <f t="shared" ref="AG68:AG98" si="5">SUM(AD68:AF68)</f>
        <v>0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</v>
      </c>
      <c r="AD69">
        <f t="shared" si="4"/>
        <v>0</v>
      </c>
      <c r="AE69">
        <f>'IDT-1'!D69</f>
        <v>0</v>
      </c>
      <c r="AF69" s="26"/>
      <c r="AG69">
        <f t="shared" si="5"/>
        <v>0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</v>
      </c>
      <c r="AD70">
        <f t="shared" si="4"/>
        <v>0</v>
      </c>
      <c r="AE70">
        <f>'IDT-1'!D70</f>
        <v>0</v>
      </c>
      <c r="AF70" s="26"/>
      <c r="AG70">
        <f t="shared" si="5"/>
        <v>0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</v>
      </c>
      <c r="AD71">
        <f t="shared" si="4"/>
        <v>0</v>
      </c>
      <c r="AE71">
        <f>'IDT-1'!D71</f>
        <v>0</v>
      </c>
      <c r="AF71" s="26"/>
      <c r="AG71">
        <f t="shared" si="5"/>
        <v>0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</v>
      </c>
      <c r="AD72">
        <f t="shared" si="4"/>
        <v>0</v>
      </c>
      <c r="AE72">
        <f>'IDT-1'!D72</f>
        <v>0</v>
      </c>
      <c r="AF72" s="26"/>
      <c r="AG72">
        <f t="shared" si="5"/>
        <v>0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3.4320000000000002E-3</v>
      </c>
      <c r="AD73">
        <f t="shared" si="4"/>
        <v>0.38656800000000002</v>
      </c>
      <c r="AE73">
        <f>'IDT-1'!D73</f>
        <v>0</v>
      </c>
      <c r="AF73" s="26"/>
      <c r="AG73">
        <f t="shared" si="5"/>
        <v>0.38656800000000002</v>
      </c>
      <c r="AI73" s="75">
        <f>PXIL!L73</f>
        <v>0</v>
      </c>
      <c r="AJ73" s="75">
        <f>PXIL!R73</f>
        <v>0</v>
      </c>
      <c r="AK73" s="75">
        <f>RTM_IEX!L73</f>
        <v>0.39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</v>
      </c>
      <c r="AD74">
        <f t="shared" si="4"/>
        <v>0</v>
      </c>
      <c r="AE74">
        <f>'IDT-1'!D74</f>
        <v>0</v>
      </c>
      <c r="AF74" s="26"/>
      <c r="AG74">
        <f t="shared" si="5"/>
        <v>0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</v>
      </c>
      <c r="AD75">
        <f t="shared" si="4"/>
        <v>0</v>
      </c>
      <c r="AE75">
        <f>'IDT-1'!D75</f>
        <v>0</v>
      </c>
      <c r="AF75" s="26"/>
      <c r="AG75">
        <f t="shared" si="5"/>
        <v>0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</v>
      </c>
      <c r="AD76">
        <f t="shared" si="4"/>
        <v>0</v>
      </c>
      <c r="AE76">
        <f>'IDT-1'!D76</f>
        <v>0</v>
      </c>
      <c r="AF76" s="26"/>
      <c r="AG76">
        <f t="shared" si="5"/>
        <v>0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</v>
      </c>
      <c r="AD77">
        <f t="shared" si="4"/>
        <v>0</v>
      </c>
      <c r="AE77">
        <f>'IDT-1'!D77</f>
        <v>0</v>
      </c>
      <c r="AF77" s="26"/>
      <c r="AG77">
        <f t="shared" si="5"/>
        <v>0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</v>
      </c>
      <c r="AD78">
        <f t="shared" si="4"/>
        <v>0</v>
      </c>
      <c r="AE78">
        <f>'IDT-1'!D78</f>
        <v>0</v>
      </c>
      <c r="AF78" s="26"/>
      <c r="AG78">
        <f t="shared" si="5"/>
        <v>0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</v>
      </c>
      <c r="AD79">
        <f t="shared" si="4"/>
        <v>0</v>
      </c>
      <c r="AE79">
        <f>'IDT-1'!D79</f>
        <v>0</v>
      </c>
      <c r="AF79" s="26"/>
      <c r="AG79">
        <f t="shared" si="5"/>
        <v>0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</v>
      </c>
      <c r="AD80">
        <f t="shared" si="4"/>
        <v>0</v>
      </c>
      <c r="AE80">
        <f>'IDT-1'!D80</f>
        <v>0</v>
      </c>
      <c r="AF80" s="26"/>
      <c r="AG80">
        <f t="shared" si="5"/>
        <v>0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</v>
      </c>
      <c r="AD81">
        <f t="shared" si="4"/>
        <v>0</v>
      </c>
      <c r="AE81">
        <f>'IDT-1'!D81</f>
        <v>0</v>
      </c>
      <c r="AF81" s="26"/>
      <c r="AG81">
        <f t="shared" si="5"/>
        <v>0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</v>
      </c>
      <c r="AD82">
        <f t="shared" si="4"/>
        <v>0</v>
      </c>
      <c r="AE82">
        <f>'IDT-1'!D82</f>
        <v>0</v>
      </c>
      <c r="AF82" s="26"/>
      <c r="AG82">
        <f t="shared" si="5"/>
        <v>0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</v>
      </c>
      <c r="AD83">
        <f t="shared" si="4"/>
        <v>0</v>
      </c>
      <c r="AE83">
        <f>'IDT-1'!D83</f>
        <v>0</v>
      </c>
      <c r="AF83" s="26"/>
      <c r="AG83">
        <f t="shared" si="5"/>
        <v>0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</v>
      </c>
      <c r="AD84">
        <f t="shared" si="4"/>
        <v>0</v>
      </c>
      <c r="AE84">
        <f>'IDT-1'!D84</f>
        <v>0</v>
      </c>
      <c r="AF84" s="26"/>
      <c r="AG84">
        <f t="shared" si="5"/>
        <v>0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6.6E-3</v>
      </c>
      <c r="AD85">
        <f t="shared" si="4"/>
        <v>0.74339999999999995</v>
      </c>
      <c r="AE85">
        <f>'IDT-1'!D85</f>
        <v>0</v>
      </c>
      <c r="AF85" s="26"/>
      <c r="AG85">
        <f t="shared" si="5"/>
        <v>0.74339999999999995</v>
      </c>
      <c r="AI85" s="75">
        <f>PXIL!L85</f>
        <v>0</v>
      </c>
      <c r="AJ85" s="75">
        <f>PXIL!R85</f>
        <v>0</v>
      </c>
      <c r="AK85" s="75">
        <f>RTM_IEX!L85</f>
        <v>0.75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</v>
      </c>
      <c r="AD86">
        <f t="shared" si="4"/>
        <v>0</v>
      </c>
      <c r="AE86">
        <f>'IDT-1'!D86</f>
        <v>0</v>
      </c>
      <c r="AF86" s="26"/>
      <c r="AG86">
        <f t="shared" si="5"/>
        <v>0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</v>
      </c>
      <c r="AD87">
        <f t="shared" si="4"/>
        <v>0</v>
      </c>
      <c r="AE87">
        <f>'IDT-1'!D87</f>
        <v>0</v>
      </c>
      <c r="AF87" s="26"/>
      <c r="AG87">
        <f t="shared" si="5"/>
        <v>0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</v>
      </c>
      <c r="AD88">
        <f t="shared" si="4"/>
        <v>0</v>
      </c>
      <c r="AE88">
        <f>'IDT-1'!D88</f>
        <v>0</v>
      </c>
      <c r="AF88" s="26"/>
      <c r="AG88">
        <f t="shared" si="5"/>
        <v>0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</v>
      </c>
      <c r="AD89">
        <f t="shared" si="4"/>
        <v>0</v>
      </c>
      <c r="AE89">
        <f>'IDT-1'!D89</f>
        <v>0</v>
      </c>
      <c r="AF89" s="26"/>
      <c r="AG89">
        <f t="shared" si="5"/>
        <v>0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</v>
      </c>
      <c r="AD90">
        <f t="shared" si="4"/>
        <v>0</v>
      </c>
      <c r="AE90">
        <f>'IDT-1'!D90</f>
        <v>0</v>
      </c>
      <c r="AF90" s="26"/>
      <c r="AG90">
        <f t="shared" si="5"/>
        <v>0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6.6E-3</v>
      </c>
      <c r="AD91">
        <f t="shared" si="4"/>
        <v>0.74339999999999995</v>
      </c>
      <c r="AE91">
        <f>'IDT-1'!D91</f>
        <v>0</v>
      </c>
      <c r="AF91" s="26"/>
      <c r="AG91">
        <f t="shared" si="5"/>
        <v>0.74339999999999995</v>
      </c>
      <c r="AI91" s="75">
        <f>PXIL!L91</f>
        <v>0</v>
      </c>
      <c r="AJ91" s="75">
        <f>PXIL!R91</f>
        <v>0</v>
      </c>
      <c r="AK91" s="75">
        <f>RTM_IEX!L91</f>
        <v>0.75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</v>
      </c>
      <c r="AD92">
        <f t="shared" si="4"/>
        <v>0</v>
      </c>
      <c r="AE92">
        <f>'IDT-1'!D92</f>
        <v>0</v>
      </c>
      <c r="AF92" s="26"/>
      <c r="AG92">
        <f t="shared" si="5"/>
        <v>0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</v>
      </c>
      <c r="AD93">
        <f t="shared" si="4"/>
        <v>0</v>
      </c>
      <c r="AE93">
        <f>'IDT-1'!D93</f>
        <v>0</v>
      </c>
      <c r="AF93" s="26"/>
      <c r="AG93">
        <f t="shared" si="5"/>
        <v>0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</v>
      </c>
      <c r="AD94">
        <f t="shared" si="4"/>
        <v>0</v>
      </c>
      <c r="AE94">
        <f>'IDT-1'!D94</f>
        <v>0</v>
      </c>
      <c r="AF94" s="26"/>
      <c r="AG94">
        <f t="shared" si="5"/>
        <v>0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</v>
      </c>
      <c r="AD95">
        <f t="shared" si="4"/>
        <v>0</v>
      </c>
      <c r="AE95">
        <f>'IDT-1'!D95</f>
        <v>0</v>
      </c>
      <c r="AF95" s="26"/>
      <c r="AG95">
        <f t="shared" si="5"/>
        <v>0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</v>
      </c>
      <c r="AD96">
        <f t="shared" si="4"/>
        <v>0</v>
      </c>
      <c r="AE96">
        <f>'IDT-1'!D96</f>
        <v>0</v>
      </c>
      <c r="AF96" s="26"/>
      <c r="AG96">
        <f t="shared" si="5"/>
        <v>0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5.8080000000000007E-3</v>
      </c>
      <c r="AD97">
        <f t="shared" si="4"/>
        <v>0.654192</v>
      </c>
      <c r="AE97">
        <f>'IDT-1'!D97</f>
        <v>0</v>
      </c>
      <c r="AF97" s="26"/>
      <c r="AG97">
        <f t="shared" si="5"/>
        <v>0.654192</v>
      </c>
      <c r="AI97" s="75">
        <f>PXIL!L97</f>
        <v>0</v>
      </c>
      <c r="AJ97" s="75">
        <f>PXIL!R97</f>
        <v>0</v>
      </c>
      <c r="AK97" s="75">
        <f>RTM_IEX!L97</f>
        <v>0.66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</v>
      </c>
      <c r="AD98">
        <f t="shared" si="4"/>
        <v>0</v>
      </c>
      <c r="AE98">
        <f>'IDT-1'!D98</f>
        <v>0</v>
      </c>
      <c r="AF98" s="26"/>
      <c r="AG98">
        <f t="shared" si="5"/>
        <v>0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6.4014637610976591E-5</v>
      </c>
      <c r="AD99">
        <f t="shared" si="6"/>
        <v>-2.8340146376109776E-3</v>
      </c>
      <c r="AE99">
        <f t="shared" ref="AE99:AR99" si="7">SUM(AE3:AE98)/4000</f>
        <v>0</v>
      </c>
      <c r="AG99">
        <f t="shared" si="7"/>
        <v>-2.8340146376109776E-3</v>
      </c>
      <c r="AI99">
        <f t="shared" si="7"/>
        <v>0</v>
      </c>
      <c r="AJ99">
        <f t="shared" si="7"/>
        <v>0</v>
      </c>
      <c r="AK99">
        <f t="shared" si="7"/>
        <v>2.2299999999999998E-3</v>
      </c>
      <c r="AL99">
        <f t="shared" si="7"/>
        <v>-5.0000000000000001E-3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210</v>
      </c>
      <c r="C1" t="s">
        <v>470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44681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44681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10.882053000000001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0.04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9.68180664E-2</v>
      </c>
      <c r="AD3">
        <f>SUM(B3:AB3,AI3:AR3)-AC3</f>
        <v>10.905234933600001</v>
      </c>
      <c r="AE3">
        <v>0</v>
      </c>
      <c r="AF3" s="26"/>
      <c r="AG3">
        <f>SUM(AD3:AF3)</f>
        <v>10.905234933600001</v>
      </c>
      <c r="AI3" s="75">
        <f>PXIL!M3</f>
        <v>0</v>
      </c>
      <c r="AJ3" s="75">
        <f>PXIL!S3</f>
        <v>0</v>
      </c>
      <c r="AK3" s="75">
        <f>RTM_IEX!M3</f>
        <v>0.08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10.882053000000001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0.09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9.8138066400000015E-2</v>
      </c>
      <c r="AD4">
        <f t="shared" ref="AD4:AD67" si="1">SUM(B4:AB4,AI4:AR4)-AC4</f>
        <v>11.0539149336</v>
      </c>
      <c r="AE4">
        <v>0</v>
      </c>
      <c r="AF4" s="26"/>
      <c r="AG4">
        <f t="shared" ref="AG4:AG67" si="2">SUM(AD4:AF4)</f>
        <v>11.0539149336</v>
      </c>
      <c r="AI4" s="75">
        <f>PXIL!M4</f>
        <v>0</v>
      </c>
      <c r="AJ4" s="75">
        <f>PXIL!S4</f>
        <v>0</v>
      </c>
      <c r="AK4" s="75">
        <f>RTM_IEX!M4</f>
        <v>0.18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10.882053000000001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0.03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9.6554066400000013E-2</v>
      </c>
      <c r="AD5">
        <f t="shared" si="1"/>
        <v>10.875498933600001</v>
      </c>
      <c r="AE5">
        <v>0</v>
      </c>
      <c r="AF5" s="26"/>
      <c r="AG5">
        <f t="shared" si="2"/>
        <v>10.875498933600001</v>
      </c>
      <c r="AI5" s="75">
        <f>PXIL!M5</f>
        <v>0</v>
      </c>
      <c r="AJ5" s="75">
        <f>PXIL!S5</f>
        <v>0</v>
      </c>
      <c r="AK5" s="75">
        <f>RTM_IEX!M5</f>
        <v>0.06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10.882053000000001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9.5762066400000012E-2</v>
      </c>
      <c r="AD6">
        <f t="shared" si="1"/>
        <v>10.7862909336</v>
      </c>
      <c r="AE6">
        <v>0</v>
      </c>
      <c r="AF6" s="26"/>
      <c r="AG6">
        <f t="shared" si="2"/>
        <v>10.7862909336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10.882053000000001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9.5762066400000012E-2</v>
      </c>
      <c r="AD7">
        <f t="shared" si="1"/>
        <v>10.7862909336</v>
      </c>
      <c r="AE7">
        <v>0</v>
      </c>
      <c r="AF7" s="26"/>
      <c r="AG7">
        <f t="shared" si="2"/>
        <v>10.7862909336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8.1274270000000008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7.1521357600000016E-2</v>
      </c>
      <c r="AD8">
        <f t="shared" si="1"/>
        <v>8.0559056424000008</v>
      </c>
      <c r="AE8">
        <v>0</v>
      </c>
      <c r="AF8" s="26"/>
      <c r="AG8">
        <f t="shared" si="2"/>
        <v>8.0559056424000008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9.9652499999999993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8.76942E-2</v>
      </c>
      <c r="AD9">
        <f t="shared" si="1"/>
        <v>9.8775557999999997</v>
      </c>
      <c r="AE9">
        <v>0</v>
      </c>
      <c r="AF9" s="26"/>
      <c r="AG9">
        <f t="shared" si="2"/>
        <v>9.8775557999999997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8.7694200000000002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0.02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7.7346895999999998E-2</v>
      </c>
      <c r="AD10">
        <f t="shared" si="1"/>
        <v>8.7120731039999999</v>
      </c>
      <c r="AE10">
        <v>0</v>
      </c>
      <c r="AF10" s="26"/>
      <c r="AG10">
        <f t="shared" si="2"/>
        <v>8.7120731039999999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8.7694200000000002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0.05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8.0602896000000007E-2</v>
      </c>
      <c r="AD11">
        <f t="shared" si="1"/>
        <v>9.0788171040000005</v>
      </c>
      <c r="AE11">
        <v>0</v>
      </c>
      <c r="AF11" s="26"/>
      <c r="AG11">
        <f t="shared" si="2"/>
        <v>9.0788171040000005</v>
      </c>
      <c r="AI11" s="75">
        <f>PXIL!M11</f>
        <v>0</v>
      </c>
      <c r="AJ11" s="75">
        <f>PXIL!S11</f>
        <v>0</v>
      </c>
      <c r="AK11" s="75">
        <f>RTM_IEX!M11</f>
        <v>0.34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8.7694200000000002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0.05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8.0514896000000016E-2</v>
      </c>
      <c r="AD12">
        <f t="shared" si="1"/>
        <v>9.0689051040000006</v>
      </c>
      <c r="AE12">
        <v>0</v>
      </c>
      <c r="AF12" s="26"/>
      <c r="AG12">
        <f t="shared" si="2"/>
        <v>9.0689051040000006</v>
      </c>
      <c r="AI12" s="75">
        <f>PXIL!M12</f>
        <v>0</v>
      </c>
      <c r="AJ12" s="75">
        <f>PXIL!S12</f>
        <v>0</v>
      </c>
      <c r="AK12" s="75">
        <f>RTM_IEX!M12</f>
        <v>0.33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7.1749799999999997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0.05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6.8683823999999991E-2</v>
      </c>
      <c r="AD13">
        <f t="shared" si="1"/>
        <v>7.7362961759999997</v>
      </c>
      <c r="AE13">
        <v>0</v>
      </c>
      <c r="AF13" s="26"/>
      <c r="AG13">
        <f t="shared" si="2"/>
        <v>7.7362961759999997</v>
      </c>
      <c r="AI13" s="75">
        <f>PXIL!M13</f>
        <v>0</v>
      </c>
      <c r="AJ13" s="75">
        <f>PXIL!S13</f>
        <v>0</v>
      </c>
      <c r="AK13" s="75">
        <f>RTM_IEX!M13</f>
        <v>0.57999999999999996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7.1749799999999997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0.13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7.0795824000000007E-2</v>
      </c>
      <c r="AD14">
        <f t="shared" si="1"/>
        <v>7.9741841759999987</v>
      </c>
      <c r="AE14">
        <v>0</v>
      </c>
      <c r="AF14" s="26"/>
      <c r="AG14">
        <f t="shared" si="2"/>
        <v>7.9741841759999987</v>
      </c>
      <c r="AI14" s="75">
        <f>PXIL!M14</f>
        <v>0</v>
      </c>
      <c r="AJ14" s="75">
        <f>PXIL!S14</f>
        <v>0</v>
      </c>
      <c r="AK14" s="75">
        <f>RTM_IEX!M14</f>
        <v>0.74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7.1749799999999997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6.7363824000000003E-2</v>
      </c>
      <c r="AD15">
        <f t="shared" si="1"/>
        <v>7.587616176</v>
      </c>
      <c r="AE15">
        <v>0</v>
      </c>
      <c r="AF15" s="26"/>
      <c r="AG15">
        <f t="shared" si="2"/>
        <v>7.587616176</v>
      </c>
      <c r="AI15" s="75">
        <f>PXIL!M15</f>
        <v>0</v>
      </c>
      <c r="AJ15" s="75">
        <f>PXIL!S15</f>
        <v>0</v>
      </c>
      <c r="AK15" s="75">
        <f>RTM_IEX!M15</f>
        <v>0.48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7.1749799999999997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0.12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7.2643823999999996E-2</v>
      </c>
      <c r="AD16">
        <f t="shared" si="1"/>
        <v>8.1823361759999997</v>
      </c>
      <c r="AE16">
        <v>0</v>
      </c>
      <c r="AF16" s="26"/>
      <c r="AG16">
        <f t="shared" si="2"/>
        <v>8.1823361759999997</v>
      </c>
      <c r="AI16" s="75">
        <f>PXIL!M16</f>
        <v>0</v>
      </c>
      <c r="AJ16" s="75">
        <f>PXIL!S16</f>
        <v>0</v>
      </c>
      <c r="AK16" s="75">
        <f>RTM_IEX!M16</f>
        <v>0.96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7.1749799999999997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0.19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7.7395824000000002E-2</v>
      </c>
      <c r="AD17">
        <f t="shared" si="1"/>
        <v>8.7175841760000008</v>
      </c>
      <c r="AE17">
        <v>0</v>
      </c>
      <c r="AF17" s="26"/>
      <c r="AG17">
        <f t="shared" si="2"/>
        <v>8.7175841760000008</v>
      </c>
      <c r="AI17" s="75">
        <f>PXIL!M17</f>
        <v>0</v>
      </c>
      <c r="AJ17" s="75">
        <f>PXIL!S17</f>
        <v>0</v>
      </c>
      <c r="AK17" s="75">
        <f>RTM_IEX!M17</f>
        <v>1.43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7.1749799999999997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0.43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8.7691824000000002E-2</v>
      </c>
      <c r="AD18">
        <f t="shared" si="1"/>
        <v>9.8772881759999986</v>
      </c>
      <c r="AE18">
        <v>0</v>
      </c>
      <c r="AF18" s="26"/>
      <c r="AG18">
        <f t="shared" si="2"/>
        <v>9.8772881759999986</v>
      </c>
      <c r="AI18" s="75">
        <f>PXIL!M18</f>
        <v>0</v>
      </c>
      <c r="AJ18" s="75">
        <f>PXIL!S18</f>
        <v>0</v>
      </c>
      <c r="AK18" s="75">
        <f>RTM_IEX!M18</f>
        <v>2.36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7.1749799999999997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0.21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8.0123823999999996E-2</v>
      </c>
      <c r="AD19">
        <f t="shared" si="1"/>
        <v>9.0248561760000001</v>
      </c>
      <c r="AE19">
        <v>0</v>
      </c>
      <c r="AF19" s="26"/>
      <c r="AG19">
        <f t="shared" si="2"/>
        <v>9.0248561760000001</v>
      </c>
      <c r="AI19" s="75">
        <f>PXIL!M19</f>
        <v>0</v>
      </c>
      <c r="AJ19" s="75">
        <f>PXIL!S19</f>
        <v>0</v>
      </c>
      <c r="AK19" s="75">
        <f>RTM_IEX!M19</f>
        <v>1.72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7.1749799999999997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8.2587824000000004E-2</v>
      </c>
      <c r="AD20">
        <f t="shared" si="1"/>
        <v>9.3023921759999979</v>
      </c>
      <c r="AE20">
        <v>0</v>
      </c>
      <c r="AF20" s="26"/>
      <c r="AG20">
        <f t="shared" si="2"/>
        <v>9.3023921759999979</v>
      </c>
      <c r="AI20" s="75">
        <f>PXIL!M20</f>
        <v>0</v>
      </c>
      <c r="AJ20" s="75">
        <f>PXIL!S20</f>
        <v>0</v>
      </c>
      <c r="AK20" s="75">
        <f>RTM_IEX!M20</f>
        <v>1.91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7.1749799999999997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0.42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8.9891824000000009E-2</v>
      </c>
      <c r="AD21">
        <f t="shared" si="1"/>
        <v>10.125088176</v>
      </c>
      <c r="AE21">
        <v>0</v>
      </c>
      <c r="AF21" s="26"/>
      <c r="AG21">
        <f t="shared" si="2"/>
        <v>10.125088176</v>
      </c>
      <c r="AI21" s="75">
        <f>PXIL!M21</f>
        <v>0</v>
      </c>
      <c r="AJ21" s="75">
        <f>PXIL!S21</f>
        <v>0</v>
      </c>
      <c r="AK21" s="75">
        <f>RTM_IEX!M21</f>
        <v>2.62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7.1749799999999997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7.1851823999999995E-2</v>
      </c>
      <c r="AD22">
        <f t="shared" si="1"/>
        <v>8.0931281760000005</v>
      </c>
      <c r="AE22">
        <v>0</v>
      </c>
      <c r="AF22" s="26"/>
      <c r="AG22">
        <f t="shared" si="2"/>
        <v>8.0931281760000005</v>
      </c>
      <c r="AI22" s="75">
        <f>PXIL!M22</f>
        <v>0</v>
      </c>
      <c r="AJ22" s="75">
        <f>PXIL!S22</f>
        <v>0</v>
      </c>
      <c r="AK22" s="75">
        <f>RTM_IEX!M22</f>
        <v>0.99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7.1749799999999997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0.54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9.3499824000000009E-2</v>
      </c>
      <c r="AD23">
        <f t="shared" si="1"/>
        <v>10.531480176000001</v>
      </c>
      <c r="AE23">
        <v>0</v>
      </c>
      <c r="AF23" s="26"/>
      <c r="AG23">
        <f t="shared" si="2"/>
        <v>10.531480176000001</v>
      </c>
      <c r="AI23" s="75">
        <f>PXIL!M23</f>
        <v>0</v>
      </c>
      <c r="AJ23" s="75">
        <f>PXIL!S23</f>
        <v>0</v>
      </c>
      <c r="AK23" s="75">
        <f>RTM_IEX!M23</f>
        <v>2.91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7.1749799999999997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0.39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9.0595824000000005E-2</v>
      </c>
      <c r="AD24">
        <f t="shared" si="1"/>
        <v>10.204384176</v>
      </c>
      <c r="AE24">
        <v>0</v>
      </c>
      <c r="AF24" s="26"/>
      <c r="AG24">
        <f t="shared" si="2"/>
        <v>10.204384176</v>
      </c>
      <c r="AI24" s="75">
        <f>PXIL!M24</f>
        <v>0</v>
      </c>
      <c r="AJ24" s="75">
        <f>PXIL!S24</f>
        <v>0</v>
      </c>
      <c r="AK24" s="75">
        <f>RTM_IEX!M24</f>
        <v>2.73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7.1749799999999997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0.65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0.100451824</v>
      </c>
      <c r="AD25">
        <f t="shared" si="1"/>
        <v>11.314528176</v>
      </c>
      <c r="AE25">
        <v>0</v>
      </c>
      <c r="AF25" s="26"/>
      <c r="AG25">
        <f t="shared" si="2"/>
        <v>11.314528176</v>
      </c>
      <c r="AI25" s="75">
        <f>PXIL!M25</f>
        <v>0</v>
      </c>
      <c r="AJ25" s="75">
        <f>PXIL!S25</f>
        <v>0</v>
      </c>
      <c r="AK25" s="75">
        <f>RTM_IEX!M25</f>
        <v>3.59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7.1749799999999997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0.32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8.6195824000000004E-2</v>
      </c>
      <c r="AD26">
        <f t="shared" si="1"/>
        <v>9.7087841759999982</v>
      </c>
      <c r="AE26">
        <v>0</v>
      </c>
      <c r="AF26" s="26"/>
      <c r="AG26">
        <f t="shared" si="2"/>
        <v>9.7087841759999982</v>
      </c>
      <c r="AI26" s="75">
        <f>PXIL!M26</f>
        <v>0</v>
      </c>
      <c r="AJ26" s="75">
        <f>PXIL!S26</f>
        <v>0</v>
      </c>
      <c r="AK26" s="75">
        <f>RTM_IEX!M26</f>
        <v>2.2999999999999998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7.1749799999999997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0.32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8.7163824000000015E-2</v>
      </c>
      <c r="AD27">
        <f t="shared" si="1"/>
        <v>9.8178161760000009</v>
      </c>
      <c r="AE27">
        <v>0</v>
      </c>
      <c r="AF27" s="26"/>
      <c r="AG27">
        <f t="shared" si="2"/>
        <v>9.8178161760000009</v>
      </c>
      <c r="AI27" s="75">
        <f>PXIL!M27</f>
        <v>0</v>
      </c>
      <c r="AJ27" s="75">
        <f>PXIL!S27</f>
        <v>0</v>
      </c>
      <c r="AK27" s="75">
        <f>RTM_IEX!M27</f>
        <v>2.41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7.1749799999999997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0.5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9.4643824000000001E-2</v>
      </c>
      <c r="AD28">
        <f t="shared" si="1"/>
        <v>10.660336175999999</v>
      </c>
      <c r="AE28">
        <v>0</v>
      </c>
      <c r="AF28" s="26"/>
      <c r="AG28">
        <f t="shared" si="2"/>
        <v>10.660336175999999</v>
      </c>
      <c r="AI28" s="75">
        <f>PXIL!M28</f>
        <v>0</v>
      </c>
      <c r="AJ28" s="75">
        <f>PXIL!S28</f>
        <v>0</v>
      </c>
      <c r="AK28" s="75">
        <f>RTM_IEX!M28</f>
        <v>3.08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7.1749799999999997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0.14000000000000001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7.7571823999999998E-2</v>
      </c>
      <c r="AD29">
        <f t="shared" si="1"/>
        <v>8.7374081759999989</v>
      </c>
      <c r="AE29">
        <v>0</v>
      </c>
      <c r="AF29" s="26"/>
      <c r="AG29">
        <f t="shared" si="2"/>
        <v>8.7374081759999989</v>
      </c>
      <c r="AI29" s="75">
        <f>PXIL!M29</f>
        <v>0</v>
      </c>
      <c r="AJ29" s="75">
        <f>PXIL!S29</f>
        <v>0</v>
      </c>
      <c r="AK29" s="75">
        <f>RTM_IEX!M29</f>
        <v>1.5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7.1749799999999997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0.62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9.4731824000000006E-2</v>
      </c>
      <c r="AD30">
        <f t="shared" si="1"/>
        <v>10.670248175999999</v>
      </c>
      <c r="AE30">
        <v>0</v>
      </c>
      <c r="AF30" s="26"/>
      <c r="AG30">
        <f t="shared" si="2"/>
        <v>10.670248175999999</v>
      </c>
      <c r="AI30" s="75">
        <f>PXIL!M30</f>
        <v>0</v>
      </c>
      <c r="AJ30" s="75">
        <f>PXIL!S30</f>
        <v>0</v>
      </c>
      <c r="AK30" s="75">
        <f>RTM_IEX!M30</f>
        <v>2.97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7.1749799999999997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0.66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0.10071582400000001</v>
      </c>
      <c r="AD31">
        <f t="shared" si="1"/>
        <v>11.344264175999999</v>
      </c>
      <c r="AE31">
        <v>0</v>
      </c>
      <c r="AF31" s="26"/>
      <c r="AG31">
        <f t="shared" si="2"/>
        <v>11.344264175999999</v>
      </c>
      <c r="AI31" s="75">
        <f>PXIL!M31</f>
        <v>0</v>
      </c>
      <c r="AJ31" s="75">
        <f>PXIL!S31</f>
        <v>0</v>
      </c>
      <c r="AK31" s="75">
        <f>RTM_IEX!M31</f>
        <v>3.61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7.1749799999999997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1.41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0.12509182400000002</v>
      </c>
      <c r="AD32">
        <f t="shared" si="1"/>
        <v>14.089888176000001</v>
      </c>
      <c r="AE32">
        <v>0</v>
      </c>
      <c r="AF32" s="26"/>
      <c r="AG32">
        <f t="shared" si="2"/>
        <v>14.089888176000001</v>
      </c>
      <c r="AI32" s="75">
        <f>PXIL!M32</f>
        <v>0</v>
      </c>
      <c r="AJ32" s="75">
        <f>PXIL!S32</f>
        <v>0</v>
      </c>
      <c r="AK32" s="75">
        <f>RTM_IEX!M32</f>
        <v>5.63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7.1749799999999997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0.61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0.11136382400000001</v>
      </c>
      <c r="AD33">
        <f t="shared" si="1"/>
        <v>12.543616176</v>
      </c>
      <c r="AE33">
        <v>0</v>
      </c>
      <c r="AF33" s="26"/>
      <c r="AG33">
        <f t="shared" si="2"/>
        <v>12.543616176</v>
      </c>
      <c r="AI33" s="75">
        <f>PXIL!M33</f>
        <v>0</v>
      </c>
      <c r="AJ33" s="75">
        <f>PXIL!S33</f>
        <v>0</v>
      </c>
      <c r="AK33" s="75">
        <f>RTM_IEX!M33</f>
        <v>4.87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7.1749799999999997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0.95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0.120867824</v>
      </c>
      <c r="AD34">
        <f t="shared" si="1"/>
        <v>13.614112176000001</v>
      </c>
      <c r="AE34">
        <v>0</v>
      </c>
      <c r="AF34" s="26"/>
      <c r="AG34">
        <f t="shared" si="2"/>
        <v>13.614112176000001</v>
      </c>
      <c r="AI34" s="75">
        <f>PXIL!M34</f>
        <v>0</v>
      </c>
      <c r="AJ34" s="75">
        <f>PXIL!S34</f>
        <v>0</v>
      </c>
      <c r="AK34" s="75">
        <f>RTM_IEX!M34</f>
        <v>5.61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7.1749799999999997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1.39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0.15219582400000001</v>
      </c>
      <c r="AD35">
        <f t="shared" si="1"/>
        <v>17.142784176000003</v>
      </c>
      <c r="AE35">
        <v>0</v>
      </c>
      <c r="AF35" s="26"/>
      <c r="AG35">
        <f t="shared" si="2"/>
        <v>17.142784176000003</v>
      </c>
      <c r="AI35" s="75">
        <f>PXIL!M35</f>
        <v>0</v>
      </c>
      <c r="AJ35" s="75">
        <f>PXIL!S35</f>
        <v>0</v>
      </c>
      <c r="AK35" s="75">
        <f>RTM_IEX!M35</f>
        <v>8.73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7.1749799999999997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0.19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9.9835824000000004E-2</v>
      </c>
      <c r="AD36">
        <f t="shared" si="1"/>
        <v>11.245144176</v>
      </c>
      <c r="AE36">
        <v>0</v>
      </c>
      <c r="AF36" s="26"/>
      <c r="AG36">
        <f t="shared" si="2"/>
        <v>11.245144176</v>
      </c>
      <c r="AI36" s="75">
        <f>PXIL!M36</f>
        <v>0</v>
      </c>
      <c r="AJ36" s="75">
        <f>PXIL!S36</f>
        <v>0</v>
      </c>
      <c r="AK36" s="75">
        <f>RTM_IEX!M36</f>
        <v>3.98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7.1749799999999997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1.48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0.15193182399999999</v>
      </c>
      <c r="AD37">
        <f t="shared" si="1"/>
        <v>17.113048176000003</v>
      </c>
      <c r="AE37">
        <v>0</v>
      </c>
      <c r="AF37" s="26"/>
      <c r="AG37">
        <f t="shared" si="2"/>
        <v>17.113048176000003</v>
      </c>
      <c r="AI37" s="75">
        <f>PXIL!M37</f>
        <v>0</v>
      </c>
      <c r="AJ37" s="75">
        <f>PXIL!S37</f>
        <v>0</v>
      </c>
      <c r="AK37" s="75">
        <f>RTM_IEX!M37</f>
        <v>8.61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7.1749799999999997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1.54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0.15756382400000002</v>
      </c>
      <c r="AD38">
        <f t="shared" si="1"/>
        <v>17.747416176000002</v>
      </c>
      <c r="AE38">
        <v>0</v>
      </c>
      <c r="AF38" s="26"/>
      <c r="AG38">
        <f t="shared" si="2"/>
        <v>17.747416176000002</v>
      </c>
      <c r="AI38" s="75">
        <f>PXIL!M38</f>
        <v>0</v>
      </c>
      <c r="AJ38" s="75">
        <f>PXIL!S38</f>
        <v>0</v>
      </c>
      <c r="AK38" s="75">
        <f>RTM_IEX!M38</f>
        <v>9.19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8.7694200000000002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2.13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0.19465089600000002</v>
      </c>
      <c r="AD39">
        <f t="shared" si="1"/>
        <v>21.924769103999999</v>
      </c>
      <c r="AE39">
        <v>0</v>
      </c>
      <c r="AF39" s="26"/>
      <c r="AG39">
        <f t="shared" si="2"/>
        <v>21.924769103999999</v>
      </c>
      <c r="AI39" s="75">
        <f>PXIL!M39</f>
        <v>0</v>
      </c>
      <c r="AJ39" s="75">
        <f>PXIL!S39</f>
        <v>0</v>
      </c>
      <c r="AK39" s="75">
        <f>RTM_IEX!M39</f>
        <v>11.22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9.5666399999999996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1.1599999999999999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0.14367443199999999</v>
      </c>
      <c r="AD40">
        <f t="shared" si="1"/>
        <v>16.182965567999997</v>
      </c>
      <c r="AE40">
        <v>0</v>
      </c>
      <c r="AF40" s="26"/>
      <c r="AG40">
        <f t="shared" si="2"/>
        <v>16.182965567999997</v>
      </c>
      <c r="AI40" s="75">
        <f>PXIL!M40</f>
        <v>0</v>
      </c>
      <c r="AJ40" s="75">
        <f>PXIL!S40</f>
        <v>0</v>
      </c>
      <c r="AK40" s="75">
        <f>RTM_IEX!M40</f>
        <v>5.6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9.5666399999999996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1.65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0.16083443200000003</v>
      </c>
      <c r="AD41">
        <f t="shared" si="1"/>
        <v>18.115805567999999</v>
      </c>
      <c r="AE41">
        <v>0</v>
      </c>
      <c r="AF41" s="26"/>
      <c r="AG41">
        <f t="shared" si="2"/>
        <v>18.115805567999999</v>
      </c>
      <c r="AI41" s="75">
        <f>PXIL!M41</f>
        <v>0</v>
      </c>
      <c r="AJ41" s="75">
        <f>PXIL!S41</f>
        <v>0</v>
      </c>
      <c r="AK41" s="75">
        <f>RTM_IEX!M41</f>
        <v>7.06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9.5666399999999996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1.59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0.16206643199999998</v>
      </c>
      <c r="AD42">
        <f t="shared" si="1"/>
        <v>18.254573568000001</v>
      </c>
      <c r="AE42">
        <v>0</v>
      </c>
      <c r="AF42" s="26"/>
      <c r="AG42">
        <f t="shared" si="2"/>
        <v>18.254573568000001</v>
      </c>
      <c r="AI42" s="75">
        <f>PXIL!M42</f>
        <v>0</v>
      </c>
      <c r="AJ42" s="75">
        <f>PXIL!S42</f>
        <v>0</v>
      </c>
      <c r="AK42" s="75">
        <f>RTM_IEX!M42</f>
        <v>7.26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9.5666399999999996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0.10381043199999998</v>
      </c>
      <c r="AD43">
        <f t="shared" si="1"/>
        <v>11.692829567999999</v>
      </c>
      <c r="AE43">
        <v>0</v>
      </c>
      <c r="AF43" s="26"/>
      <c r="AG43">
        <f t="shared" si="2"/>
        <v>11.692829567999999</v>
      </c>
      <c r="AI43" s="75">
        <f>PXIL!M43</f>
        <v>0</v>
      </c>
      <c r="AJ43" s="75">
        <f>PXIL!S43</f>
        <v>0</v>
      </c>
      <c r="AK43" s="75">
        <f>RTM_IEX!M43</f>
        <v>2.0299999999999998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9.5666399999999996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0.96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0.13945043200000001</v>
      </c>
      <c r="AD44">
        <f t="shared" si="1"/>
        <v>15.707189568</v>
      </c>
      <c r="AE44">
        <v>0</v>
      </c>
      <c r="AF44" s="26"/>
      <c r="AG44">
        <f t="shared" si="2"/>
        <v>15.707189568</v>
      </c>
      <c r="AI44" s="75">
        <f>PXIL!M44</f>
        <v>0</v>
      </c>
      <c r="AJ44" s="75">
        <f>PXIL!S44</f>
        <v>0</v>
      </c>
      <c r="AK44" s="75">
        <f>RTM_IEX!M44</f>
        <v>5.32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9.5666399999999996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0.76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0.128362432</v>
      </c>
      <c r="AD45">
        <f t="shared" si="1"/>
        <v>14.458277568</v>
      </c>
      <c r="AE45">
        <v>0</v>
      </c>
      <c r="AF45" s="26"/>
      <c r="AG45">
        <f t="shared" si="2"/>
        <v>14.458277568</v>
      </c>
      <c r="AI45" s="75">
        <f>PXIL!M45</f>
        <v>0</v>
      </c>
      <c r="AJ45" s="75">
        <f>PXIL!S45</f>
        <v>0</v>
      </c>
      <c r="AK45" s="75">
        <f>RTM_IEX!M45</f>
        <v>4.26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9.5666399999999996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1.64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0.17016243200000003</v>
      </c>
      <c r="AD46">
        <f t="shared" si="1"/>
        <v>19.166477568000001</v>
      </c>
      <c r="AE46">
        <v>0</v>
      </c>
      <c r="AF46" s="26"/>
      <c r="AG46">
        <f t="shared" si="2"/>
        <v>19.166477568000001</v>
      </c>
      <c r="AI46" s="75">
        <f>PXIL!M46</f>
        <v>0</v>
      </c>
      <c r="AJ46" s="75">
        <f>PXIL!S46</f>
        <v>0</v>
      </c>
      <c r="AK46" s="75">
        <f>RTM_IEX!M46</f>
        <v>8.1300000000000008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9.5666399999999996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0.94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0.13117843200000001</v>
      </c>
      <c r="AD47">
        <f t="shared" si="1"/>
        <v>14.775461567999999</v>
      </c>
      <c r="AE47">
        <v>0</v>
      </c>
      <c r="AF47" s="26"/>
      <c r="AG47">
        <f t="shared" si="2"/>
        <v>14.775461567999999</v>
      </c>
      <c r="AI47" s="75">
        <f>PXIL!M47</f>
        <v>0</v>
      </c>
      <c r="AJ47" s="75">
        <f>PXIL!S47</f>
        <v>0</v>
      </c>
      <c r="AK47" s="75">
        <f>RTM_IEX!M47</f>
        <v>4.4000000000000004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9.5666399999999996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0.105746432</v>
      </c>
      <c r="AD48">
        <f t="shared" si="1"/>
        <v>11.910893568000001</v>
      </c>
      <c r="AE48">
        <v>0</v>
      </c>
      <c r="AF48" s="26"/>
      <c r="AG48">
        <f t="shared" si="2"/>
        <v>11.910893568000001</v>
      </c>
      <c r="AI48" s="75">
        <f>PXIL!M48</f>
        <v>0</v>
      </c>
      <c r="AJ48" s="75">
        <f>PXIL!S48</f>
        <v>0</v>
      </c>
      <c r="AK48" s="75">
        <f>RTM_IEX!M48</f>
        <v>2.15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10.363860000000001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0.59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0.12411396800000002</v>
      </c>
      <c r="AD49">
        <f t="shared" si="1"/>
        <v>13.979746032000001</v>
      </c>
      <c r="AE49">
        <v>0</v>
      </c>
      <c r="AF49" s="26"/>
      <c r="AG49">
        <f t="shared" si="2"/>
        <v>13.979746032000001</v>
      </c>
      <c r="AI49" s="75">
        <f>PXIL!M49</f>
        <v>0</v>
      </c>
      <c r="AJ49" s="75">
        <f>PXIL!S49</f>
        <v>0</v>
      </c>
      <c r="AK49" s="75">
        <f>RTM_IEX!M49</f>
        <v>3.15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10.882053000000001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0.08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0.10711406640000001</v>
      </c>
      <c r="AD50">
        <f t="shared" si="1"/>
        <v>12.064938933600002</v>
      </c>
      <c r="AE50">
        <v>0</v>
      </c>
      <c r="AF50" s="26"/>
      <c r="AG50">
        <f t="shared" si="2"/>
        <v>12.064938933600002</v>
      </c>
      <c r="AI50" s="75">
        <f>PXIL!M50</f>
        <v>0</v>
      </c>
      <c r="AJ50" s="75">
        <f>PXIL!S50</f>
        <v>0</v>
      </c>
      <c r="AK50" s="75">
        <f>RTM_IEX!M50</f>
        <v>1.21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10.882053000000001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1.04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0.14293006640000003</v>
      </c>
      <c r="AD51">
        <f t="shared" si="1"/>
        <v>16.0991229336</v>
      </c>
      <c r="AE51">
        <v>0</v>
      </c>
      <c r="AF51" s="26"/>
      <c r="AG51">
        <f t="shared" si="2"/>
        <v>16.0991229336</v>
      </c>
      <c r="AI51" s="75">
        <f>PXIL!M51</f>
        <v>0</v>
      </c>
      <c r="AJ51" s="75">
        <f>PXIL!S51</f>
        <v>0</v>
      </c>
      <c r="AK51" s="75">
        <f>RTM_IEX!M51</f>
        <v>4.32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10.882053000000001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0.68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0.13545006640000001</v>
      </c>
      <c r="AD52">
        <f t="shared" si="1"/>
        <v>15.2566029336</v>
      </c>
      <c r="AE52">
        <v>0</v>
      </c>
      <c r="AF52" s="26"/>
      <c r="AG52">
        <f t="shared" si="2"/>
        <v>15.2566029336</v>
      </c>
      <c r="AI52" s="75">
        <f>PXIL!M52</f>
        <v>0</v>
      </c>
      <c r="AJ52" s="75">
        <f>PXIL!S52</f>
        <v>0</v>
      </c>
      <c r="AK52" s="75">
        <f>RTM_IEX!M52</f>
        <v>3.83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10.882053000000001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1.1000000000000001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0.14944206640000002</v>
      </c>
      <c r="AD53">
        <f t="shared" si="1"/>
        <v>16.832610933600002</v>
      </c>
      <c r="AE53">
        <v>0</v>
      </c>
      <c r="AF53" s="26"/>
      <c r="AG53">
        <f t="shared" si="2"/>
        <v>16.832610933600002</v>
      </c>
      <c r="AI53" s="75">
        <f>PXIL!M53</f>
        <v>0</v>
      </c>
      <c r="AJ53" s="75">
        <f>PXIL!S53</f>
        <v>0</v>
      </c>
      <c r="AK53" s="75">
        <f>RTM_IEX!M53</f>
        <v>5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10.882053000000001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0.77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0.13377806640000001</v>
      </c>
      <c r="AD54">
        <f t="shared" si="1"/>
        <v>15.0682749336</v>
      </c>
      <c r="AE54">
        <v>0</v>
      </c>
      <c r="AF54" s="26"/>
      <c r="AG54">
        <f t="shared" si="2"/>
        <v>15.0682749336</v>
      </c>
      <c r="AI54" s="75">
        <f>PXIL!M54</f>
        <v>0</v>
      </c>
      <c r="AJ54" s="75">
        <f>PXIL!S54</f>
        <v>0</v>
      </c>
      <c r="AK54" s="75">
        <f>RTM_IEX!M54</f>
        <v>3.55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12.229355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0.91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0.14660232400000001</v>
      </c>
      <c r="AD55">
        <f t="shared" si="1"/>
        <v>16.512752676000002</v>
      </c>
      <c r="AE55">
        <v>0</v>
      </c>
      <c r="AF55" s="26"/>
      <c r="AG55">
        <f t="shared" si="2"/>
        <v>16.512752676000002</v>
      </c>
      <c r="AI55" s="75">
        <f>PXIL!M55</f>
        <v>0</v>
      </c>
      <c r="AJ55" s="75">
        <f>PXIL!S55</f>
        <v>0</v>
      </c>
      <c r="AK55" s="75">
        <f>RTM_IEX!M55</f>
        <v>3.52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12.229355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1.08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0.15082632400000001</v>
      </c>
      <c r="AD56">
        <f t="shared" si="1"/>
        <v>16.988528676000001</v>
      </c>
      <c r="AE56">
        <v>0</v>
      </c>
      <c r="AF56" s="26"/>
      <c r="AG56">
        <f t="shared" si="2"/>
        <v>16.988528676000001</v>
      </c>
      <c r="AI56" s="75">
        <f>PXIL!M56</f>
        <v>0</v>
      </c>
      <c r="AJ56" s="75">
        <f>PXIL!S56</f>
        <v>0</v>
      </c>
      <c r="AK56" s="75">
        <f>RTM_IEX!M56</f>
        <v>3.83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12.787409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0.2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0.1142891992</v>
      </c>
      <c r="AD57">
        <f t="shared" si="1"/>
        <v>12.8731198008</v>
      </c>
      <c r="AE57">
        <v>0</v>
      </c>
      <c r="AF57" s="26"/>
      <c r="AG57">
        <f t="shared" si="2"/>
        <v>12.8731198008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12.787409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0.72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0.12951319920000001</v>
      </c>
      <c r="AD58">
        <f t="shared" si="1"/>
        <v>14.5878958008</v>
      </c>
      <c r="AE58">
        <v>0</v>
      </c>
      <c r="AF58" s="26"/>
      <c r="AG58">
        <f t="shared" si="2"/>
        <v>14.5878958008</v>
      </c>
      <c r="AI58" s="75">
        <f>PXIL!M58</f>
        <v>0</v>
      </c>
      <c r="AJ58" s="75">
        <f>PXIL!S58</f>
        <v>0</v>
      </c>
      <c r="AK58" s="75">
        <f>RTM_IEX!M58</f>
        <v>1.21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13.345463000000001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0.51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0.13636007440000003</v>
      </c>
      <c r="AD59">
        <f t="shared" si="1"/>
        <v>15.3591029256</v>
      </c>
      <c r="AE59">
        <v>0</v>
      </c>
      <c r="AF59" s="26"/>
      <c r="AG59">
        <f t="shared" si="2"/>
        <v>15.3591029256</v>
      </c>
      <c r="AI59" s="75">
        <f>PXIL!M59</f>
        <v>0</v>
      </c>
      <c r="AJ59" s="75">
        <f>PXIL!S59</f>
        <v>0</v>
      </c>
      <c r="AK59" s="75">
        <f>RTM_IEX!M59</f>
        <v>1.64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13.345463000000001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0.16645607440000001</v>
      </c>
      <c r="AD60">
        <f t="shared" si="1"/>
        <v>18.749006925600003</v>
      </c>
      <c r="AE60">
        <v>0</v>
      </c>
      <c r="AF60" s="26"/>
      <c r="AG60">
        <f t="shared" si="2"/>
        <v>18.749006925600003</v>
      </c>
      <c r="AI60" s="75">
        <f>PXIL!M60</f>
        <v>0</v>
      </c>
      <c r="AJ60" s="75">
        <f>PXIL!S60</f>
        <v>0</v>
      </c>
      <c r="AK60" s="75">
        <f>RTM_IEX!M60</f>
        <v>4.57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13.345463000000001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0.46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0.13116807440000003</v>
      </c>
      <c r="AD61">
        <f t="shared" si="1"/>
        <v>14.774294925600001</v>
      </c>
      <c r="AE61">
        <v>0</v>
      </c>
      <c r="AF61" s="26"/>
      <c r="AG61">
        <f t="shared" si="2"/>
        <v>14.774294925600001</v>
      </c>
      <c r="AI61" s="75">
        <f>PXIL!M61</f>
        <v>0</v>
      </c>
      <c r="AJ61" s="75">
        <f>PXIL!S61</f>
        <v>0</v>
      </c>
      <c r="AK61" s="75">
        <f>RTM_IEX!M61</f>
        <v>1.1000000000000001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13.345463000000001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0.4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0.12808807440000003</v>
      </c>
      <c r="AD62">
        <f t="shared" si="1"/>
        <v>14.427374925600001</v>
      </c>
      <c r="AE62">
        <v>0</v>
      </c>
      <c r="AF62" s="26"/>
      <c r="AG62">
        <f t="shared" si="2"/>
        <v>14.427374925600001</v>
      </c>
      <c r="AI62" s="75">
        <f>PXIL!M62</f>
        <v>0</v>
      </c>
      <c r="AJ62" s="75">
        <f>PXIL!S62</f>
        <v>0</v>
      </c>
      <c r="AK62" s="75">
        <f>RTM_IEX!M62</f>
        <v>0.81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13.823795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0.43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0.13194539599999999</v>
      </c>
      <c r="AD63">
        <f t="shared" si="1"/>
        <v>14.861849604</v>
      </c>
      <c r="AE63">
        <v>0</v>
      </c>
      <c r="AF63" s="26"/>
      <c r="AG63">
        <f t="shared" si="2"/>
        <v>14.861849604</v>
      </c>
      <c r="AI63" s="75">
        <f>PXIL!M63</f>
        <v>0</v>
      </c>
      <c r="AJ63" s="75">
        <f>PXIL!S63</f>
        <v>0</v>
      </c>
      <c r="AK63" s="75">
        <f>RTM_IEX!M63</f>
        <v>0.74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13.823795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0.11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0.122617396</v>
      </c>
      <c r="AD64">
        <f t="shared" si="1"/>
        <v>13.811177603999999</v>
      </c>
      <c r="AE64">
        <v>0</v>
      </c>
      <c r="AF64" s="26"/>
      <c r="AG64">
        <f t="shared" si="2"/>
        <v>13.811177603999999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13.823795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0.45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0.13388139600000001</v>
      </c>
      <c r="AD65">
        <f t="shared" si="1"/>
        <v>15.079913604</v>
      </c>
      <c r="AE65">
        <v>0</v>
      </c>
      <c r="AF65" s="26"/>
      <c r="AG65">
        <f t="shared" si="2"/>
        <v>15.079913604</v>
      </c>
      <c r="AI65" s="75">
        <f>PXIL!M65</f>
        <v>0</v>
      </c>
      <c r="AJ65" s="75">
        <f>PXIL!S65</f>
        <v>0</v>
      </c>
      <c r="AK65" s="75">
        <f>RTM_IEX!M65</f>
        <v>0.94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13.823795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0.35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0.12965739600000001</v>
      </c>
      <c r="AD66">
        <f t="shared" si="1"/>
        <v>14.604137604</v>
      </c>
      <c r="AE66">
        <v>0</v>
      </c>
      <c r="AF66" s="26"/>
      <c r="AG66">
        <f t="shared" si="2"/>
        <v>14.604137604</v>
      </c>
      <c r="AI66" s="75">
        <f>PXIL!M66</f>
        <v>0</v>
      </c>
      <c r="AJ66" s="75">
        <f>PXIL!S66</f>
        <v>0</v>
      </c>
      <c r="AK66" s="75">
        <f>RTM_IEX!M66</f>
        <v>0.56000000000000005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13.823795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0.67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0.142417396</v>
      </c>
      <c r="AD67">
        <f t="shared" si="1"/>
        <v>16.041377604000001</v>
      </c>
      <c r="AE67">
        <v>0</v>
      </c>
      <c r="AF67" s="26"/>
      <c r="AG67">
        <f t="shared" si="2"/>
        <v>16.041377604000001</v>
      </c>
      <c r="AI67" s="75">
        <f>PXIL!M67</f>
        <v>0</v>
      </c>
      <c r="AJ67" s="75">
        <f>PXIL!S67</f>
        <v>0</v>
      </c>
      <c r="AK67" s="75">
        <f>RTM_IEX!M67</f>
        <v>1.69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13.823795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0.43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0.13291339600000002</v>
      </c>
      <c r="AD68">
        <f t="shared" ref="AD68:AD98" si="4">SUM(B68:AB68,AI68:AR68)-AC68</f>
        <v>14.970881604000001</v>
      </c>
      <c r="AE68">
        <v>0</v>
      </c>
      <c r="AF68" s="26"/>
      <c r="AG68">
        <f t="shared" ref="AG68:AG98" si="5">SUM(AD68:AF68)</f>
        <v>14.970881604000001</v>
      </c>
      <c r="AI68" s="75">
        <f>PXIL!M68</f>
        <v>0</v>
      </c>
      <c r="AJ68" s="75">
        <f>PXIL!S68</f>
        <v>0</v>
      </c>
      <c r="AK68" s="75">
        <f>RTM_IEX!M68</f>
        <v>0.85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13.823795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0.44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0.13388139600000001</v>
      </c>
      <c r="AD69">
        <f t="shared" si="4"/>
        <v>15.079913604</v>
      </c>
      <c r="AE69">
        <v>0</v>
      </c>
      <c r="AF69" s="26"/>
      <c r="AG69">
        <f t="shared" si="5"/>
        <v>15.079913604</v>
      </c>
      <c r="AI69" s="75">
        <f>PXIL!M69</f>
        <v>0</v>
      </c>
      <c r="AJ69" s="75">
        <f>PXIL!S69</f>
        <v>0</v>
      </c>
      <c r="AK69" s="75">
        <f>RTM_IEX!M69</f>
        <v>0.95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13.823795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0.38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0.13168139600000003</v>
      </c>
      <c r="AD70">
        <f t="shared" si="4"/>
        <v>14.832113604000002</v>
      </c>
      <c r="AE70">
        <v>0</v>
      </c>
      <c r="AF70" s="26"/>
      <c r="AG70">
        <f t="shared" si="5"/>
        <v>14.832113604000002</v>
      </c>
      <c r="AI70" s="75">
        <f>PXIL!M70</f>
        <v>0</v>
      </c>
      <c r="AJ70" s="75">
        <f>PXIL!S70</f>
        <v>0</v>
      </c>
      <c r="AK70" s="75">
        <f>RTM_IEX!M70</f>
        <v>0.76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13.823795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0.17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0.12314539600000002</v>
      </c>
      <c r="AD71">
        <f t="shared" si="4"/>
        <v>13.870649604</v>
      </c>
      <c r="AE71">
        <v>0</v>
      </c>
      <c r="AF71" s="26"/>
      <c r="AG71">
        <f t="shared" si="5"/>
        <v>13.870649604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13.823795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0.56000000000000005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0.140305396</v>
      </c>
      <c r="AD72">
        <f t="shared" si="4"/>
        <v>15.803489604000001</v>
      </c>
      <c r="AE72">
        <v>0</v>
      </c>
      <c r="AF72" s="26"/>
      <c r="AG72">
        <f t="shared" si="5"/>
        <v>15.803489604000001</v>
      </c>
      <c r="AI72" s="75">
        <f>PXIL!M72</f>
        <v>0</v>
      </c>
      <c r="AJ72" s="75">
        <f>PXIL!S72</f>
        <v>0</v>
      </c>
      <c r="AK72" s="75">
        <f>RTM_IEX!M72</f>
        <v>1.56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13.823795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0.63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0.136785396</v>
      </c>
      <c r="AD73">
        <f t="shared" si="4"/>
        <v>15.407009604000001</v>
      </c>
      <c r="AE73">
        <v>0</v>
      </c>
      <c r="AF73" s="26"/>
      <c r="AG73">
        <f t="shared" si="5"/>
        <v>15.407009604000001</v>
      </c>
      <c r="AI73" s="75">
        <f>PXIL!M73</f>
        <v>0</v>
      </c>
      <c r="AJ73" s="75">
        <f>PXIL!S73</f>
        <v>0</v>
      </c>
      <c r="AK73" s="75">
        <f>RTM_IEX!M73</f>
        <v>1.0900000000000001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13.823795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0.92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0.14505739600000001</v>
      </c>
      <c r="AD74">
        <f t="shared" si="4"/>
        <v>16.338737604000002</v>
      </c>
      <c r="AE74">
        <v>0</v>
      </c>
      <c r="AF74" s="26"/>
      <c r="AG74">
        <f t="shared" si="5"/>
        <v>16.338737604000002</v>
      </c>
      <c r="AI74" s="75">
        <f>PXIL!M74</f>
        <v>0</v>
      </c>
      <c r="AJ74" s="75">
        <f>PXIL!S74</f>
        <v>0</v>
      </c>
      <c r="AK74" s="75">
        <f>RTM_IEX!M74</f>
        <v>1.74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13.823795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0.14857739600000003</v>
      </c>
      <c r="AD75">
        <f t="shared" si="4"/>
        <v>16.735217603999999</v>
      </c>
      <c r="AE75">
        <v>0</v>
      </c>
      <c r="AF75" s="26"/>
      <c r="AG75">
        <f t="shared" si="5"/>
        <v>16.735217603999999</v>
      </c>
      <c r="AI75" s="75">
        <f>PXIL!M75</f>
        <v>0</v>
      </c>
      <c r="AJ75" s="75">
        <f>PXIL!S75</f>
        <v>0</v>
      </c>
      <c r="AK75" s="75">
        <f>RTM_IEX!M75</f>
        <v>2.06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13.823795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0.64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0.13652139600000002</v>
      </c>
      <c r="AD76">
        <f t="shared" si="4"/>
        <v>15.377273604000003</v>
      </c>
      <c r="AE76">
        <v>0</v>
      </c>
      <c r="AF76" s="26"/>
      <c r="AG76">
        <f t="shared" si="5"/>
        <v>15.377273604000003</v>
      </c>
      <c r="AI76" s="75">
        <f>PXIL!M76</f>
        <v>0</v>
      </c>
      <c r="AJ76" s="75">
        <f>PXIL!S76</f>
        <v>0</v>
      </c>
      <c r="AK76" s="75">
        <f>RTM_IEX!M76</f>
        <v>1.05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13.823795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0.13080139600000001</v>
      </c>
      <c r="AD77">
        <f t="shared" si="4"/>
        <v>14.732993603999999</v>
      </c>
      <c r="AE77">
        <v>0</v>
      </c>
      <c r="AF77" s="26"/>
      <c r="AG77">
        <f t="shared" si="5"/>
        <v>14.732993603999999</v>
      </c>
      <c r="AI77" s="75">
        <f>PXIL!M77</f>
        <v>0</v>
      </c>
      <c r="AJ77" s="75">
        <f>PXIL!S77</f>
        <v>0</v>
      </c>
      <c r="AK77" s="75">
        <f>RTM_IEX!M77</f>
        <v>0.54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13.823795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0.03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0.12191339600000001</v>
      </c>
      <c r="AD78">
        <f t="shared" si="4"/>
        <v>13.731881604</v>
      </c>
      <c r="AE78">
        <v>0</v>
      </c>
      <c r="AF78" s="26"/>
      <c r="AG78">
        <f t="shared" si="5"/>
        <v>13.731881604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13.823795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0.39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0.129481396</v>
      </c>
      <c r="AD79">
        <f t="shared" si="4"/>
        <v>14.584313604000002</v>
      </c>
      <c r="AE79">
        <v>0</v>
      </c>
      <c r="AF79" s="26"/>
      <c r="AG79">
        <f t="shared" si="5"/>
        <v>14.584313604000002</v>
      </c>
      <c r="AI79" s="75">
        <f>PXIL!M79</f>
        <v>0</v>
      </c>
      <c r="AJ79" s="75">
        <f>PXIL!S79</f>
        <v>0</v>
      </c>
      <c r="AK79" s="75">
        <f>RTM_IEX!M79</f>
        <v>0.5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13.823795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0.46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0.13168139600000001</v>
      </c>
      <c r="AD80">
        <f t="shared" si="4"/>
        <v>14.832113604000002</v>
      </c>
      <c r="AE80">
        <v>0</v>
      </c>
      <c r="AF80" s="26"/>
      <c r="AG80">
        <f t="shared" si="5"/>
        <v>14.832113604000002</v>
      </c>
      <c r="AI80" s="75">
        <f>PXIL!M80</f>
        <v>0</v>
      </c>
      <c r="AJ80" s="75">
        <f>PXIL!S80</f>
        <v>0</v>
      </c>
      <c r="AK80" s="75">
        <f>RTM_IEX!M80</f>
        <v>0.68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13.823795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0.69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0.14215339600000002</v>
      </c>
      <c r="AD81">
        <f t="shared" si="4"/>
        <v>16.011641603999998</v>
      </c>
      <c r="AE81">
        <v>0</v>
      </c>
      <c r="AF81" s="26"/>
      <c r="AG81">
        <f t="shared" si="5"/>
        <v>16.011641603999998</v>
      </c>
      <c r="AI81" s="75">
        <f>PXIL!M81</f>
        <v>0</v>
      </c>
      <c r="AJ81" s="75">
        <f>PXIL!S81</f>
        <v>0</v>
      </c>
      <c r="AK81" s="75">
        <f>RTM_IEX!M81</f>
        <v>1.64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13.823795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0.57999999999999996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0.13757739600000002</v>
      </c>
      <c r="AD82">
        <f t="shared" si="4"/>
        <v>15.496217604000002</v>
      </c>
      <c r="AE82">
        <v>0</v>
      </c>
      <c r="AF82" s="26"/>
      <c r="AG82">
        <f t="shared" si="5"/>
        <v>15.496217604000002</v>
      </c>
      <c r="AI82" s="75">
        <f>PXIL!M82</f>
        <v>0</v>
      </c>
      <c r="AJ82" s="75">
        <f>PXIL!S82</f>
        <v>0</v>
      </c>
      <c r="AK82" s="75">
        <f>RTM_IEX!M82</f>
        <v>1.23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13.823795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0.72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0.14972139600000003</v>
      </c>
      <c r="AD83">
        <f t="shared" si="4"/>
        <v>16.864073604000001</v>
      </c>
      <c r="AE83">
        <v>0</v>
      </c>
      <c r="AF83" s="26"/>
      <c r="AG83">
        <f t="shared" si="5"/>
        <v>16.864073604000001</v>
      </c>
      <c r="AI83" s="75">
        <f>PXIL!M83</f>
        <v>0</v>
      </c>
      <c r="AJ83" s="75">
        <f>PXIL!S83</f>
        <v>0</v>
      </c>
      <c r="AK83" s="75">
        <f>RTM_IEX!M83</f>
        <v>2.4700000000000002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13.823795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0.64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0.14611339600000001</v>
      </c>
      <c r="AD84">
        <f t="shared" si="4"/>
        <v>16.457681604000001</v>
      </c>
      <c r="AE84">
        <v>0</v>
      </c>
      <c r="AF84" s="26"/>
      <c r="AG84">
        <f t="shared" si="5"/>
        <v>16.457681604000001</v>
      </c>
      <c r="AI84" s="75">
        <f>PXIL!M84</f>
        <v>0</v>
      </c>
      <c r="AJ84" s="75">
        <f>PXIL!S84</f>
        <v>0</v>
      </c>
      <c r="AK84" s="75">
        <f>RTM_IEX!M84</f>
        <v>2.14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14.509404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0.28999999999999998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0.13621875519999999</v>
      </c>
      <c r="AD85">
        <f t="shared" si="4"/>
        <v>15.343185244799999</v>
      </c>
      <c r="AE85">
        <v>0</v>
      </c>
      <c r="AF85" s="26"/>
      <c r="AG85">
        <f t="shared" si="5"/>
        <v>15.343185244799999</v>
      </c>
      <c r="AI85" s="75">
        <f>PXIL!M85</f>
        <v>0</v>
      </c>
      <c r="AJ85" s="75">
        <f>PXIL!S85</f>
        <v>0</v>
      </c>
      <c r="AK85" s="75">
        <f>RTM_IEX!M85</f>
        <v>0.68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14.509404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0.71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0.16402675520000004</v>
      </c>
      <c r="AD86">
        <f t="shared" si="4"/>
        <v>18.475377244800001</v>
      </c>
      <c r="AE86">
        <v>0</v>
      </c>
      <c r="AF86" s="26"/>
      <c r="AG86">
        <f t="shared" si="5"/>
        <v>18.475377244800001</v>
      </c>
      <c r="AI86" s="75">
        <f>PXIL!M86</f>
        <v>0</v>
      </c>
      <c r="AJ86" s="75">
        <f>PXIL!S86</f>
        <v>0</v>
      </c>
      <c r="AK86" s="75">
        <f>RTM_IEX!M86</f>
        <v>3.42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14.509404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0.35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0.14405075519999999</v>
      </c>
      <c r="AD87">
        <f t="shared" si="4"/>
        <v>16.225353244800001</v>
      </c>
      <c r="AE87">
        <v>0</v>
      </c>
      <c r="AF87" s="26"/>
      <c r="AG87">
        <f t="shared" si="5"/>
        <v>16.225353244800001</v>
      </c>
      <c r="AI87" s="75">
        <f>PXIL!M87</f>
        <v>0</v>
      </c>
      <c r="AJ87" s="75">
        <f>PXIL!S87</f>
        <v>0</v>
      </c>
      <c r="AK87" s="75">
        <f>RTM_IEX!M87</f>
        <v>1.51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14.509404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0.64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0.16745875520000003</v>
      </c>
      <c r="AD88">
        <f t="shared" si="4"/>
        <v>18.861945244800001</v>
      </c>
      <c r="AE88">
        <v>0</v>
      </c>
      <c r="AF88" s="26"/>
      <c r="AG88">
        <f t="shared" si="5"/>
        <v>18.861945244800001</v>
      </c>
      <c r="AI88" s="75">
        <f>PXIL!M88</f>
        <v>0</v>
      </c>
      <c r="AJ88" s="75">
        <f>PXIL!S88</f>
        <v>0</v>
      </c>
      <c r="AK88" s="75">
        <f>RTM_IEX!M88</f>
        <v>3.88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14.509404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0.34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0.14616275520000002</v>
      </c>
      <c r="AD89">
        <f t="shared" si="4"/>
        <v>16.463241244800003</v>
      </c>
      <c r="AE89">
        <v>0</v>
      </c>
      <c r="AF89" s="26"/>
      <c r="AG89">
        <f t="shared" si="5"/>
        <v>16.463241244800003</v>
      </c>
      <c r="AI89" s="75">
        <f>PXIL!M89</f>
        <v>0</v>
      </c>
      <c r="AJ89" s="75">
        <f>PXIL!S89</f>
        <v>0</v>
      </c>
      <c r="AK89" s="75">
        <f>RTM_IEX!M89</f>
        <v>1.76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14.509404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0.36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0.14669075519999999</v>
      </c>
      <c r="AD90">
        <f t="shared" si="4"/>
        <v>16.522713244799998</v>
      </c>
      <c r="AE90">
        <v>0</v>
      </c>
      <c r="AF90" s="26"/>
      <c r="AG90">
        <f t="shared" si="5"/>
        <v>16.522713244799998</v>
      </c>
      <c r="AI90" s="75">
        <f>PXIL!M90</f>
        <v>0</v>
      </c>
      <c r="AJ90" s="75">
        <f>PXIL!S90</f>
        <v>0</v>
      </c>
      <c r="AK90" s="75">
        <f>RTM_IEX!M90</f>
        <v>1.8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14.509404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0.28000000000000003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0.1411467552</v>
      </c>
      <c r="AD91">
        <f t="shared" si="4"/>
        <v>15.898257244799998</v>
      </c>
      <c r="AE91">
        <v>0</v>
      </c>
      <c r="AF91" s="26"/>
      <c r="AG91">
        <f t="shared" si="5"/>
        <v>15.898257244799998</v>
      </c>
      <c r="AI91" s="75">
        <f>PXIL!M91</f>
        <v>0</v>
      </c>
      <c r="AJ91" s="75">
        <f>PXIL!S91</f>
        <v>0</v>
      </c>
      <c r="AK91" s="75">
        <f>RTM_IEX!M91</f>
        <v>1.25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14.509404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0.13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0.1288267552</v>
      </c>
      <c r="AD92">
        <f t="shared" si="4"/>
        <v>14.5105772448</v>
      </c>
      <c r="AE92">
        <v>0</v>
      </c>
      <c r="AF92" s="26"/>
      <c r="AG92">
        <f t="shared" si="5"/>
        <v>14.5105772448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14.509404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0.1334027552</v>
      </c>
      <c r="AD93">
        <f t="shared" si="4"/>
        <v>15.026001244799998</v>
      </c>
      <c r="AE93">
        <v>0</v>
      </c>
      <c r="AF93" s="26"/>
      <c r="AG93">
        <f t="shared" si="5"/>
        <v>15.026001244799998</v>
      </c>
      <c r="AI93" s="75">
        <f>PXIL!M93</f>
        <v>0</v>
      </c>
      <c r="AJ93" s="75">
        <f>PXIL!S93</f>
        <v>0</v>
      </c>
      <c r="AK93" s="75">
        <f>RTM_IEX!M93</f>
        <v>0.45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14.509404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0.26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0.1395627552</v>
      </c>
      <c r="AD94">
        <f t="shared" si="4"/>
        <v>15.7198412448</v>
      </c>
      <c r="AE94">
        <v>0</v>
      </c>
      <c r="AF94" s="26"/>
      <c r="AG94">
        <f t="shared" si="5"/>
        <v>15.7198412448</v>
      </c>
      <c r="AI94" s="75">
        <f>PXIL!M94</f>
        <v>0</v>
      </c>
      <c r="AJ94" s="75">
        <f>PXIL!S94</f>
        <v>0</v>
      </c>
      <c r="AK94" s="75">
        <f>RTM_IEX!M94</f>
        <v>1.0900000000000001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14.509404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0.21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0.13648275520000003</v>
      </c>
      <c r="AD95">
        <f t="shared" si="4"/>
        <v>15.372921244800001</v>
      </c>
      <c r="AE95">
        <v>0</v>
      </c>
      <c r="AF95" s="26"/>
      <c r="AG95">
        <f t="shared" si="5"/>
        <v>15.372921244800001</v>
      </c>
      <c r="AI95" s="75">
        <f>PXIL!M95</f>
        <v>0</v>
      </c>
      <c r="AJ95" s="75">
        <f>PXIL!S95</f>
        <v>0</v>
      </c>
      <c r="AK95" s="75">
        <f>RTM_IEX!M95</f>
        <v>0.79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14.509404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0.18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0.1339307552</v>
      </c>
      <c r="AD96">
        <f t="shared" si="4"/>
        <v>15.085473244799999</v>
      </c>
      <c r="AE96">
        <v>0</v>
      </c>
      <c r="AF96" s="26"/>
      <c r="AG96">
        <f t="shared" si="5"/>
        <v>15.085473244799999</v>
      </c>
      <c r="AI96" s="75">
        <f>PXIL!M96</f>
        <v>0</v>
      </c>
      <c r="AJ96" s="75">
        <f>PXIL!S96</f>
        <v>0</v>
      </c>
      <c r="AK96" s="75">
        <f>RTM_IEX!M96</f>
        <v>0.53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14.509404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0.19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0.13366675520000001</v>
      </c>
      <c r="AD97">
        <f t="shared" si="4"/>
        <v>15.0557372448</v>
      </c>
      <c r="AE97">
        <v>0</v>
      </c>
      <c r="AF97" s="26"/>
      <c r="AG97">
        <f t="shared" si="5"/>
        <v>15.0557372448</v>
      </c>
      <c r="AI97" s="75">
        <f>PXIL!M97</f>
        <v>0</v>
      </c>
      <c r="AJ97" s="75">
        <f>PXIL!S97</f>
        <v>0</v>
      </c>
      <c r="AK97" s="75">
        <f>RTM_IEX!M97</f>
        <v>0.49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14.509404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0.11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0.12865075519999999</v>
      </c>
      <c r="AD98">
        <f t="shared" si="4"/>
        <v>14.490753244799999</v>
      </c>
      <c r="AE98">
        <v>0</v>
      </c>
      <c r="AF98" s="26"/>
      <c r="AG98">
        <f t="shared" si="5"/>
        <v>14.490753244799999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0.26391862825000018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1.2537500000000005E-2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2.9223359285999993E-3</v>
      </c>
      <c r="AD99">
        <f t="shared" si="6"/>
        <v>0.32916129232140007</v>
      </c>
      <c r="AE99">
        <f t="shared" ref="AE99:AR99" si="8">SUM(AE3:AE98)/4000</f>
        <v>0</v>
      </c>
      <c r="AG99">
        <f t="shared" si="8"/>
        <v>0.32916129232140007</v>
      </c>
      <c r="AI99">
        <f t="shared" si="8"/>
        <v>0</v>
      </c>
      <c r="AJ99">
        <f t="shared" si="8"/>
        <v>0</v>
      </c>
      <c r="AK99">
        <f t="shared" si="8"/>
        <v>5.5627499999999996E-2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44681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'[1]30'!B5</f>
        <v>62</v>
      </c>
      <c r="C3" s="16">
        <f>'[1]30'!C5</f>
        <v>0</v>
      </c>
      <c r="D3" s="16">
        <f>'[1]30'!D5</f>
        <v>233</v>
      </c>
      <c r="E3" s="16">
        <f>'[1]30'!E5</f>
        <v>0</v>
      </c>
      <c r="F3" s="15">
        <f>SUM(B3:E3)</f>
        <v>295</v>
      </c>
      <c r="G3" s="15">
        <f>'[1]30'!H5</f>
        <v>62</v>
      </c>
      <c r="H3" s="16">
        <f>'[1]30'!I5</f>
        <v>0</v>
      </c>
      <c r="I3" s="16">
        <f>'[1]30'!J5</f>
        <v>210.88</v>
      </c>
      <c r="J3" s="16">
        <f>'[1]30'!K5</f>
        <v>0</v>
      </c>
      <c r="K3" s="15">
        <f>SUM(G3:J3)</f>
        <v>272.88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210.88</v>
      </c>
      <c r="P3" s="16">
        <f t="shared" ref="P3:P34" si="3">IF($L3=1,J3,IF(AND($L3=0.985,J3&gt;0.985*E3),E3*0.985,IF(AND($L3=0.965,J3&gt;0.965*E3),0.965*E3,J3)))</f>
        <v>0</v>
      </c>
      <c r="Q3" s="17">
        <f>SUM(M3:P3)</f>
        <v>272.88</v>
      </c>
    </row>
    <row r="4" spans="1:18">
      <c r="A4" s="8" t="s">
        <v>46</v>
      </c>
      <c r="B4" s="15">
        <f>'[1]30'!B6</f>
        <v>62</v>
      </c>
      <c r="C4" s="16">
        <f>'[1]30'!C6</f>
        <v>0</v>
      </c>
      <c r="D4" s="16">
        <f>'[1]30'!D6</f>
        <v>233</v>
      </c>
      <c r="E4" s="16">
        <f>'[1]30'!E6</f>
        <v>0</v>
      </c>
      <c r="F4" s="15">
        <f>SUM(B4:E4)</f>
        <v>295</v>
      </c>
      <c r="G4" s="15">
        <f>'[1]30'!H6</f>
        <v>62</v>
      </c>
      <c r="H4" s="16">
        <f>'[1]30'!I6</f>
        <v>0</v>
      </c>
      <c r="I4" s="16">
        <f>'[1]30'!J6</f>
        <v>210.88</v>
      </c>
      <c r="J4" s="16">
        <f>'[1]30'!K6</f>
        <v>0</v>
      </c>
      <c r="K4" s="15">
        <f t="shared" ref="K4:K67" si="4">SUM(G4:J4)</f>
        <v>272.88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210.88</v>
      </c>
      <c r="P4" s="16">
        <f t="shared" si="3"/>
        <v>0</v>
      </c>
      <c r="Q4" s="17">
        <f t="shared" ref="Q4:Q67" si="5">SUM(M4:P4)</f>
        <v>272.88</v>
      </c>
    </row>
    <row r="5" spans="1:18">
      <c r="A5" s="8" t="s">
        <v>47</v>
      </c>
      <c r="B5" s="15">
        <f>'[1]30'!B7</f>
        <v>62</v>
      </c>
      <c r="C5" s="16">
        <f>'[1]30'!C7</f>
        <v>0</v>
      </c>
      <c r="D5" s="16">
        <f>'[1]30'!D7</f>
        <v>233</v>
      </c>
      <c r="E5" s="16">
        <f>'[1]30'!E7</f>
        <v>0</v>
      </c>
      <c r="F5" s="15">
        <f t="shared" ref="F5:F68" si="6">SUM(B5:E5)</f>
        <v>295</v>
      </c>
      <c r="G5" s="15">
        <f>'[1]30'!H7</f>
        <v>62</v>
      </c>
      <c r="H5" s="16">
        <f>'[1]30'!I7</f>
        <v>0</v>
      </c>
      <c r="I5" s="16">
        <f>'[1]30'!J7</f>
        <v>210.88</v>
      </c>
      <c r="J5" s="16">
        <f>'[1]30'!K7</f>
        <v>0</v>
      </c>
      <c r="K5" s="15">
        <f t="shared" si="4"/>
        <v>272.88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210.88</v>
      </c>
      <c r="P5" s="16">
        <f t="shared" si="3"/>
        <v>0</v>
      </c>
      <c r="Q5" s="17">
        <f t="shared" si="5"/>
        <v>272.88</v>
      </c>
      <c r="R5" s="168"/>
    </row>
    <row r="6" spans="1:18">
      <c r="A6" s="8" t="s">
        <v>48</v>
      </c>
      <c r="B6" s="15">
        <f>'[1]30'!B8</f>
        <v>62</v>
      </c>
      <c r="C6" s="16">
        <f>'[1]30'!C8</f>
        <v>0</v>
      </c>
      <c r="D6" s="16">
        <f>'[1]30'!D8</f>
        <v>233</v>
      </c>
      <c r="E6" s="16">
        <f>'[1]30'!E8</f>
        <v>0</v>
      </c>
      <c r="F6" s="15">
        <f t="shared" si="6"/>
        <v>295</v>
      </c>
      <c r="G6" s="15">
        <f>'[1]30'!H8</f>
        <v>62</v>
      </c>
      <c r="H6" s="16">
        <f>'[1]30'!I8</f>
        <v>0</v>
      </c>
      <c r="I6" s="16">
        <f>'[1]30'!J8</f>
        <v>210.88</v>
      </c>
      <c r="J6" s="16">
        <f>'[1]30'!K8</f>
        <v>0</v>
      </c>
      <c r="K6" s="15">
        <f t="shared" si="4"/>
        <v>272.88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210.88</v>
      </c>
      <c r="P6" s="16">
        <f t="shared" si="3"/>
        <v>0</v>
      </c>
      <c r="Q6" s="17">
        <f t="shared" si="5"/>
        <v>272.88</v>
      </c>
    </row>
    <row r="7" spans="1:18">
      <c r="A7" s="8" t="s">
        <v>49</v>
      </c>
      <c r="B7" s="15">
        <f>'[1]30'!B9</f>
        <v>62</v>
      </c>
      <c r="C7" s="16">
        <f>'[1]30'!C9</f>
        <v>0</v>
      </c>
      <c r="D7" s="16">
        <f>'[1]30'!D9</f>
        <v>233</v>
      </c>
      <c r="E7" s="16">
        <f>'[1]30'!E9</f>
        <v>0</v>
      </c>
      <c r="F7" s="15">
        <f t="shared" si="6"/>
        <v>295</v>
      </c>
      <c r="G7" s="15">
        <f>'[1]30'!H9</f>
        <v>62</v>
      </c>
      <c r="H7" s="16">
        <f>'[1]30'!I9</f>
        <v>0</v>
      </c>
      <c r="I7" s="16">
        <f>'[1]30'!J9</f>
        <v>210.88</v>
      </c>
      <c r="J7" s="16">
        <f>'[1]30'!K9</f>
        <v>0</v>
      </c>
      <c r="K7" s="15">
        <f t="shared" si="4"/>
        <v>272.88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210.88</v>
      </c>
      <c r="P7" s="16">
        <f t="shared" si="3"/>
        <v>0</v>
      </c>
      <c r="Q7" s="17">
        <f t="shared" si="5"/>
        <v>272.88</v>
      </c>
    </row>
    <row r="8" spans="1:18">
      <c r="A8" s="8" t="s">
        <v>50</v>
      </c>
      <c r="B8" s="15">
        <f>'[1]30'!B10</f>
        <v>62</v>
      </c>
      <c r="C8" s="16">
        <f>'[1]30'!C10</f>
        <v>0</v>
      </c>
      <c r="D8" s="16">
        <f>'[1]30'!D10</f>
        <v>233</v>
      </c>
      <c r="E8" s="16">
        <f>'[1]30'!E10</f>
        <v>0</v>
      </c>
      <c r="F8" s="15">
        <f t="shared" si="6"/>
        <v>295</v>
      </c>
      <c r="G8" s="15">
        <f>'[1]30'!H10</f>
        <v>62</v>
      </c>
      <c r="H8" s="16">
        <f>'[1]30'!I10</f>
        <v>0</v>
      </c>
      <c r="I8" s="16">
        <f>'[1]30'!J10</f>
        <v>210.88</v>
      </c>
      <c r="J8" s="16">
        <f>'[1]30'!K10</f>
        <v>0</v>
      </c>
      <c r="K8" s="15">
        <f t="shared" si="4"/>
        <v>272.88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210.88</v>
      </c>
      <c r="P8" s="16">
        <f t="shared" si="3"/>
        <v>0</v>
      </c>
      <c r="Q8" s="17">
        <f t="shared" si="5"/>
        <v>272.88</v>
      </c>
    </row>
    <row r="9" spans="1:18">
      <c r="A9" s="8" t="s">
        <v>51</v>
      </c>
      <c r="B9" s="15">
        <f>'[1]30'!B11</f>
        <v>62</v>
      </c>
      <c r="C9" s="16">
        <f>'[1]30'!C11</f>
        <v>0</v>
      </c>
      <c r="D9" s="16">
        <f>'[1]30'!D11</f>
        <v>233</v>
      </c>
      <c r="E9" s="16">
        <f>'[1]30'!E11</f>
        <v>0</v>
      </c>
      <c r="F9" s="15">
        <f t="shared" si="6"/>
        <v>295</v>
      </c>
      <c r="G9" s="15">
        <f>'[1]30'!H11</f>
        <v>62</v>
      </c>
      <c r="H9" s="16">
        <f>'[1]30'!I11</f>
        <v>0</v>
      </c>
      <c r="I9" s="16">
        <f>'[1]30'!J11</f>
        <v>210.88</v>
      </c>
      <c r="J9" s="16">
        <f>'[1]30'!K11</f>
        <v>0</v>
      </c>
      <c r="K9" s="15">
        <f t="shared" si="4"/>
        <v>272.88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210.88</v>
      </c>
      <c r="P9" s="16">
        <f t="shared" si="3"/>
        <v>0</v>
      </c>
      <c r="Q9" s="17">
        <f t="shared" si="5"/>
        <v>272.88</v>
      </c>
    </row>
    <row r="10" spans="1:18">
      <c r="A10" s="8" t="s">
        <v>52</v>
      </c>
      <c r="B10" s="15">
        <f>'[1]30'!B12</f>
        <v>62</v>
      </c>
      <c r="C10" s="16">
        <f>'[1]30'!C12</f>
        <v>0</v>
      </c>
      <c r="D10" s="16">
        <f>'[1]30'!D12</f>
        <v>233</v>
      </c>
      <c r="E10" s="16">
        <f>'[1]30'!E12</f>
        <v>0</v>
      </c>
      <c r="F10" s="15">
        <f t="shared" si="6"/>
        <v>295</v>
      </c>
      <c r="G10" s="15">
        <f>'[1]30'!H12</f>
        <v>62</v>
      </c>
      <c r="H10" s="16">
        <f>'[1]30'!I12</f>
        <v>0</v>
      </c>
      <c r="I10" s="16">
        <f>'[1]30'!J12</f>
        <v>210.88</v>
      </c>
      <c r="J10" s="16">
        <f>'[1]30'!K12</f>
        <v>0</v>
      </c>
      <c r="K10" s="15">
        <f t="shared" si="4"/>
        <v>272.88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210.88</v>
      </c>
      <c r="P10" s="16">
        <f t="shared" si="3"/>
        <v>0</v>
      </c>
      <c r="Q10" s="17">
        <f t="shared" si="5"/>
        <v>272.88</v>
      </c>
    </row>
    <row r="11" spans="1:18">
      <c r="A11" s="8" t="s">
        <v>53</v>
      </c>
      <c r="B11" s="15">
        <f>'[1]30'!B13</f>
        <v>62</v>
      </c>
      <c r="C11" s="16">
        <f>'[1]30'!C13</f>
        <v>0</v>
      </c>
      <c r="D11" s="16">
        <f>'[1]30'!D13</f>
        <v>233</v>
      </c>
      <c r="E11" s="16">
        <f>'[1]30'!E13</f>
        <v>0</v>
      </c>
      <c r="F11" s="15">
        <f t="shared" si="6"/>
        <v>295</v>
      </c>
      <c r="G11" s="15">
        <f>'[1]30'!H13</f>
        <v>62</v>
      </c>
      <c r="H11" s="16">
        <f>'[1]30'!I13</f>
        <v>0</v>
      </c>
      <c r="I11" s="16">
        <f>'[1]30'!J13</f>
        <v>210.88</v>
      </c>
      <c r="J11" s="16">
        <f>'[1]30'!K13</f>
        <v>0</v>
      </c>
      <c r="K11" s="15">
        <f t="shared" si="4"/>
        <v>272.88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210.88</v>
      </c>
      <c r="P11" s="16">
        <f t="shared" si="3"/>
        <v>0</v>
      </c>
      <c r="Q11" s="17">
        <f t="shared" si="5"/>
        <v>272.88</v>
      </c>
    </row>
    <row r="12" spans="1:18">
      <c r="A12" s="8" t="s">
        <v>54</v>
      </c>
      <c r="B12" s="15">
        <f>'[1]30'!B14</f>
        <v>62</v>
      </c>
      <c r="C12" s="16">
        <f>'[1]30'!C14</f>
        <v>0</v>
      </c>
      <c r="D12" s="16">
        <f>'[1]30'!D14</f>
        <v>233</v>
      </c>
      <c r="E12" s="16">
        <f>'[1]30'!E14</f>
        <v>0</v>
      </c>
      <c r="F12" s="15">
        <f t="shared" si="6"/>
        <v>295</v>
      </c>
      <c r="G12" s="15">
        <f>'[1]30'!H14</f>
        <v>62</v>
      </c>
      <c r="H12" s="16">
        <f>'[1]30'!I14</f>
        <v>0</v>
      </c>
      <c r="I12" s="16">
        <f>'[1]30'!J14</f>
        <v>210.88</v>
      </c>
      <c r="J12" s="16">
        <f>'[1]30'!K14</f>
        <v>0</v>
      </c>
      <c r="K12" s="15">
        <f t="shared" si="4"/>
        <v>272.88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210.88</v>
      </c>
      <c r="P12" s="16">
        <f t="shared" si="3"/>
        <v>0</v>
      </c>
      <c r="Q12" s="17">
        <f t="shared" si="5"/>
        <v>272.88</v>
      </c>
    </row>
    <row r="13" spans="1:18">
      <c r="A13" s="8" t="s">
        <v>55</v>
      </c>
      <c r="B13" s="15">
        <f>'[1]30'!B15</f>
        <v>62</v>
      </c>
      <c r="C13" s="16">
        <f>'[1]30'!C15</f>
        <v>0</v>
      </c>
      <c r="D13" s="16">
        <f>'[1]30'!D15</f>
        <v>233</v>
      </c>
      <c r="E13" s="16">
        <f>'[1]30'!E15</f>
        <v>0</v>
      </c>
      <c r="F13" s="15">
        <f t="shared" si="6"/>
        <v>295</v>
      </c>
      <c r="G13" s="15">
        <f>'[1]30'!H15</f>
        <v>62</v>
      </c>
      <c r="H13" s="16">
        <f>'[1]30'!I15</f>
        <v>0</v>
      </c>
      <c r="I13" s="16">
        <f>'[1]30'!J15</f>
        <v>210.88</v>
      </c>
      <c r="J13" s="16">
        <f>'[1]30'!K15</f>
        <v>0</v>
      </c>
      <c r="K13" s="15">
        <f t="shared" si="4"/>
        <v>272.88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210.88</v>
      </c>
      <c r="P13" s="16">
        <f t="shared" si="3"/>
        <v>0</v>
      </c>
      <c r="Q13" s="17">
        <f t="shared" si="5"/>
        <v>272.88</v>
      </c>
    </row>
    <row r="14" spans="1:18">
      <c r="A14" s="8" t="s">
        <v>56</v>
      </c>
      <c r="B14" s="15">
        <f>'[1]30'!B16</f>
        <v>62</v>
      </c>
      <c r="C14" s="16">
        <f>'[1]30'!C16</f>
        <v>0</v>
      </c>
      <c r="D14" s="16">
        <f>'[1]30'!D16</f>
        <v>233</v>
      </c>
      <c r="E14" s="16">
        <f>'[1]30'!E16</f>
        <v>0</v>
      </c>
      <c r="F14" s="15">
        <f t="shared" si="6"/>
        <v>295</v>
      </c>
      <c r="G14" s="15">
        <f>'[1]30'!H16</f>
        <v>62</v>
      </c>
      <c r="H14" s="16">
        <f>'[1]30'!I16</f>
        <v>0</v>
      </c>
      <c r="I14" s="16">
        <f>'[1]30'!J16</f>
        <v>210.88</v>
      </c>
      <c r="J14" s="16">
        <f>'[1]30'!K16</f>
        <v>0</v>
      </c>
      <c r="K14" s="15">
        <f t="shared" si="4"/>
        <v>272.88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210.88</v>
      </c>
      <c r="P14" s="16">
        <f t="shared" si="3"/>
        <v>0</v>
      </c>
      <c r="Q14" s="17">
        <f t="shared" si="5"/>
        <v>272.88</v>
      </c>
    </row>
    <row r="15" spans="1:18">
      <c r="A15" s="8" t="s">
        <v>57</v>
      </c>
      <c r="B15" s="15">
        <f>'[1]30'!B17</f>
        <v>62</v>
      </c>
      <c r="C15" s="16">
        <f>'[1]30'!C17</f>
        <v>0</v>
      </c>
      <c r="D15" s="16">
        <f>'[1]30'!D17</f>
        <v>238</v>
      </c>
      <c r="E15" s="16">
        <f>'[1]30'!E17</f>
        <v>0</v>
      </c>
      <c r="F15" s="15">
        <f t="shared" si="6"/>
        <v>300</v>
      </c>
      <c r="G15" s="15">
        <f>'[1]30'!H17</f>
        <v>62</v>
      </c>
      <c r="H15" s="16">
        <f>'[1]30'!I17</f>
        <v>0</v>
      </c>
      <c r="I15" s="16">
        <f>'[1]30'!J17</f>
        <v>214.06</v>
      </c>
      <c r="J15" s="16">
        <f>'[1]30'!K17</f>
        <v>0</v>
      </c>
      <c r="K15" s="15">
        <f t="shared" si="4"/>
        <v>276.06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214.06</v>
      </c>
      <c r="P15" s="16">
        <f t="shared" si="3"/>
        <v>0</v>
      </c>
      <c r="Q15" s="17">
        <f t="shared" si="5"/>
        <v>276.06</v>
      </c>
    </row>
    <row r="16" spans="1:18">
      <c r="A16" s="8" t="s">
        <v>58</v>
      </c>
      <c r="B16" s="15">
        <f>'[1]30'!B18</f>
        <v>62</v>
      </c>
      <c r="C16" s="16">
        <f>'[1]30'!C18</f>
        <v>0</v>
      </c>
      <c r="D16" s="16">
        <f>'[1]30'!D18</f>
        <v>238</v>
      </c>
      <c r="E16" s="16">
        <f>'[1]30'!E18</f>
        <v>0</v>
      </c>
      <c r="F16" s="15">
        <f t="shared" si="6"/>
        <v>300</v>
      </c>
      <c r="G16" s="15">
        <f>'[1]30'!H18</f>
        <v>62</v>
      </c>
      <c r="H16" s="16">
        <f>'[1]30'!I18</f>
        <v>0</v>
      </c>
      <c r="I16" s="16">
        <f>'[1]30'!J18</f>
        <v>214.06</v>
      </c>
      <c r="J16" s="16">
        <f>'[1]30'!K18</f>
        <v>0</v>
      </c>
      <c r="K16" s="15">
        <f t="shared" si="4"/>
        <v>276.06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214.06</v>
      </c>
      <c r="P16" s="16">
        <f t="shared" si="3"/>
        <v>0</v>
      </c>
      <c r="Q16" s="17">
        <f t="shared" si="5"/>
        <v>276.06</v>
      </c>
    </row>
    <row r="17" spans="1:17">
      <c r="A17" s="8" t="s">
        <v>59</v>
      </c>
      <c r="B17" s="15">
        <f>'[1]30'!B19</f>
        <v>62</v>
      </c>
      <c r="C17" s="16">
        <f>'[1]30'!C19</f>
        <v>0</v>
      </c>
      <c r="D17" s="16">
        <f>'[1]30'!D19</f>
        <v>238</v>
      </c>
      <c r="E17" s="16">
        <f>'[1]30'!E19</f>
        <v>0</v>
      </c>
      <c r="F17" s="15">
        <f t="shared" si="6"/>
        <v>300</v>
      </c>
      <c r="G17" s="15">
        <f>'[1]30'!H19</f>
        <v>62</v>
      </c>
      <c r="H17" s="16">
        <f>'[1]30'!I19</f>
        <v>0</v>
      </c>
      <c r="I17" s="16">
        <f>'[1]30'!J19</f>
        <v>214.06</v>
      </c>
      <c r="J17" s="16">
        <f>'[1]30'!K19</f>
        <v>0</v>
      </c>
      <c r="K17" s="15">
        <f t="shared" si="4"/>
        <v>276.06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214.06</v>
      </c>
      <c r="P17" s="16">
        <f t="shared" si="3"/>
        <v>0</v>
      </c>
      <c r="Q17" s="17">
        <f t="shared" si="5"/>
        <v>276.06</v>
      </c>
    </row>
    <row r="18" spans="1:17">
      <c r="A18" s="8" t="s">
        <v>60</v>
      </c>
      <c r="B18" s="15">
        <f>'[1]30'!B20</f>
        <v>62</v>
      </c>
      <c r="C18" s="16">
        <f>'[1]30'!C20</f>
        <v>0</v>
      </c>
      <c r="D18" s="16">
        <f>'[1]30'!D20</f>
        <v>238</v>
      </c>
      <c r="E18" s="16">
        <f>'[1]30'!E20</f>
        <v>0</v>
      </c>
      <c r="F18" s="15">
        <f t="shared" si="6"/>
        <v>300</v>
      </c>
      <c r="G18" s="15">
        <f>'[1]30'!H20</f>
        <v>62</v>
      </c>
      <c r="H18" s="16">
        <f>'[1]30'!I20</f>
        <v>0</v>
      </c>
      <c r="I18" s="16">
        <f>'[1]30'!J20</f>
        <v>214.06</v>
      </c>
      <c r="J18" s="16">
        <f>'[1]30'!K20</f>
        <v>0</v>
      </c>
      <c r="K18" s="15">
        <f t="shared" si="4"/>
        <v>276.06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214.06</v>
      </c>
      <c r="P18" s="16">
        <f t="shared" si="3"/>
        <v>0</v>
      </c>
      <c r="Q18" s="17">
        <f t="shared" si="5"/>
        <v>276.06</v>
      </c>
    </row>
    <row r="19" spans="1:17">
      <c r="A19" s="8" t="s">
        <v>61</v>
      </c>
      <c r="B19" s="15">
        <f>'[1]30'!B21</f>
        <v>62</v>
      </c>
      <c r="C19" s="16">
        <f>'[1]30'!C21</f>
        <v>0</v>
      </c>
      <c r="D19" s="16">
        <f>'[1]30'!D21</f>
        <v>238</v>
      </c>
      <c r="E19" s="16">
        <f>'[1]30'!E21</f>
        <v>0</v>
      </c>
      <c r="F19" s="15">
        <f t="shared" si="6"/>
        <v>300</v>
      </c>
      <c r="G19" s="15">
        <f>'[1]30'!H21</f>
        <v>62</v>
      </c>
      <c r="H19" s="16">
        <f>'[1]30'!I21</f>
        <v>0</v>
      </c>
      <c r="I19" s="16">
        <f>'[1]30'!J21</f>
        <v>214.06</v>
      </c>
      <c r="J19" s="16">
        <f>'[1]30'!K21</f>
        <v>0</v>
      </c>
      <c r="K19" s="15">
        <f t="shared" si="4"/>
        <v>276.06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214.06</v>
      </c>
      <c r="P19" s="16">
        <f t="shared" si="3"/>
        <v>0</v>
      </c>
      <c r="Q19" s="17">
        <f t="shared" si="5"/>
        <v>276.06</v>
      </c>
    </row>
    <row r="20" spans="1:17">
      <c r="A20" s="8" t="s">
        <v>62</v>
      </c>
      <c r="B20" s="15">
        <f>'[1]30'!B22</f>
        <v>62</v>
      </c>
      <c r="C20" s="16">
        <f>'[1]30'!C22</f>
        <v>0</v>
      </c>
      <c r="D20" s="16">
        <f>'[1]30'!D22</f>
        <v>238</v>
      </c>
      <c r="E20" s="16">
        <f>'[1]30'!E22</f>
        <v>0</v>
      </c>
      <c r="F20" s="15">
        <f t="shared" si="6"/>
        <v>300</v>
      </c>
      <c r="G20" s="15">
        <f>'[1]30'!H22</f>
        <v>62</v>
      </c>
      <c r="H20" s="16">
        <f>'[1]30'!I22</f>
        <v>0</v>
      </c>
      <c r="I20" s="16">
        <f>'[1]30'!J22</f>
        <v>214.06</v>
      </c>
      <c r="J20" s="16">
        <f>'[1]30'!K22</f>
        <v>0</v>
      </c>
      <c r="K20" s="15">
        <f t="shared" si="4"/>
        <v>276.06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214.06</v>
      </c>
      <c r="P20" s="16">
        <f t="shared" si="3"/>
        <v>0</v>
      </c>
      <c r="Q20" s="17">
        <f t="shared" si="5"/>
        <v>276.06</v>
      </c>
    </row>
    <row r="21" spans="1:17">
      <c r="A21" s="8" t="s">
        <v>63</v>
      </c>
      <c r="B21" s="15">
        <f>'[1]30'!B23</f>
        <v>62</v>
      </c>
      <c r="C21" s="16">
        <f>'[1]30'!C23</f>
        <v>0</v>
      </c>
      <c r="D21" s="16">
        <f>'[1]30'!D23</f>
        <v>238</v>
      </c>
      <c r="E21" s="16">
        <f>'[1]30'!E23</f>
        <v>0</v>
      </c>
      <c r="F21" s="15">
        <f t="shared" si="6"/>
        <v>300</v>
      </c>
      <c r="G21" s="15">
        <f>'[1]30'!H23</f>
        <v>62</v>
      </c>
      <c r="H21" s="16">
        <f>'[1]30'!I23</f>
        <v>0</v>
      </c>
      <c r="I21" s="16">
        <f>'[1]30'!J23</f>
        <v>214.06</v>
      </c>
      <c r="J21" s="16">
        <f>'[1]30'!K23</f>
        <v>0</v>
      </c>
      <c r="K21" s="15">
        <f t="shared" si="4"/>
        <v>276.06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214.06</v>
      </c>
      <c r="P21" s="16">
        <f t="shared" si="3"/>
        <v>0</v>
      </c>
      <c r="Q21" s="17">
        <f t="shared" si="5"/>
        <v>276.06</v>
      </c>
    </row>
    <row r="22" spans="1:17">
      <c r="A22" s="8" t="s">
        <v>64</v>
      </c>
      <c r="B22" s="15">
        <f>'[1]30'!B24</f>
        <v>62</v>
      </c>
      <c r="C22" s="16">
        <f>'[1]30'!C24</f>
        <v>0</v>
      </c>
      <c r="D22" s="16">
        <f>'[1]30'!D24</f>
        <v>238</v>
      </c>
      <c r="E22" s="16">
        <f>'[1]30'!E24</f>
        <v>0</v>
      </c>
      <c r="F22" s="15">
        <f t="shared" si="6"/>
        <v>300</v>
      </c>
      <c r="G22" s="15">
        <f>'[1]30'!H24</f>
        <v>62</v>
      </c>
      <c r="H22" s="16">
        <f>'[1]30'!I24</f>
        <v>0</v>
      </c>
      <c r="I22" s="16">
        <f>'[1]30'!J24</f>
        <v>214.06</v>
      </c>
      <c r="J22" s="16">
        <f>'[1]30'!K24</f>
        <v>0</v>
      </c>
      <c r="K22" s="15">
        <f t="shared" si="4"/>
        <v>276.06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214.06</v>
      </c>
      <c r="P22" s="16">
        <f t="shared" si="3"/>
        <v>0</v>
      </c>
      <c r="Q22" s="17">
        <f t="shared" si="5"/>
        <v>276.06</v>
      </c>
    </row>
    <row r="23" spans="1:17">
      <c r="A23" s="8" t="s">
        <v>65</v>
      </c>
      <c r="B23" s="15">
        <f>'[1]30'!B25</f>
        <v>62</v>
      </c>
      <c r="C23" s="16">
        <f>'[1]30'!C25</f>
        <v>0</v>
      </c>
      <c r="D23" s="16">
        <f>'[1]30'!D25</f>
        <v>238</v>
      </c>
      <c r="E23" s="16">
        <f>'[1]30'!E25</f>
        <v>0</v>
      </c>
      <c r="F23" s="15">
        <f t="shared" si="6"/>
        <v>300</v>
      </c>
      <c r="G23" s="15">
        <f>'[1]30'!H25</f>
        <v>62</v>
      </c>
      <c r="H23" s="16">
        <f>'[1]30'!I25</f>
        <v>0</v>
      </c>
      <c r="I23" s="16">
        <f>'[1]30'!J25</f>
        <v>214.06</v>
      </c>
      <c r="J23" s="16">
        <f>'[1]30'!K25</f>
        <v>0</v>
      </c>
      <c r="K23" s="15">
        <f t="shared" si="4"/>
        <v>276.06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214.06</v>
      </c>
      <c r="P23" s="16">
        <f t="shared" si="3"/>
        <v>0</v>
      </c>
      <c r="Q23" s="17">
        <f t="shared" si="5"/>
        <v>276.06</v>
      </c>
    </row>
    <row r="24" spans="1:17">
      <c r="A24" s="8" t="s">
        <v>66</v>
      </c>
      <c r="B24" s="15">
        <f>'[1]30'!B26</f>
        <v>62</v>
      </c>
      <c r="C24" s="16">
        <f>'[1]30'!C26</f>
        <v>0</v>
      </c>
      <c r="D24" s="16">
        <f>'[1]30'!D26</f>
        <v>238</v>
      </c>
      <c r="E24" s="16">
        <f>'[1]30'!E26</f>
        <v>0</v>
      </c>
      <c r="F24" s="15">
        <f t="shared" si="6"/>
        <v>300</v>
      </c>
      <c r="G24" s="15">
        <f>'[1]30'!H26</f>
        <v>62</v>
      </c>
      <c r="H24" s="16">
        <f>'[1]30'!I26</f>
        <v>0</v>
      </c>
      <c r="I24" s="16">
        <f>'[1]30'!J26</f>
        <v>214.06</v>
      </c>
      <c r="J24" s="16">
        <f>'[1]30'!K26</f>
        <v>0</v>
      </c>
      <c r="K24" s="15">
        <f t="shared" si="4"/>
        <v>276.06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214.06</v>
      </c>
      <c r="P24" s="16">
        <f t="shared" si="3"/>
        <v>0</v>
      </c>
      <c r="Q24" s="17">
        <f t="shared" si="5"/>
        <v>276.06</v>
      </c>
    </row>
    <row r="25" spans="1:17">
      <c r="A25" s="8" t="s">
        <v>67</v>
      </c>
      <c r="B25" s="15">
        <f>'[1]30'!B27</f>
        <v>62</v>
      </c>
      <c r="C25" s="16">
        <f>'[1]30'!C27</f>
        <v>0</v>
      </c>
      <c r="D25" s="16">
        <f>'[1]30'!D27</f>
        <v>238</v>
      </c>
      <c r="E25" s="16">
        <f>'[1]30'!E27</f>
        <v>0</v>
      </c>
      <c r="F25" s="15">
        <f t="shared" si="6"/>
        <v>300</v>
      </c>
      <c r="G25" s="15">
        <f>'[1]30'!H27</f>
        <v>62</v>
      </c>
      <c r="H25" s="16">
        <f>'[1]30'!I27</f>
        <v>0</v>
      </c>
      <c r="I25" s="16">
        <f>'[1]30'!J27</f>
        <v>214.06</v>
      </c>
      <c r="J25" s="16">
        <f>'[1]30'!K27</f>
        <v>0</v>
      </c>
      <c r="K25" s="15">
        <f t="shared" si="4"/>
        <v>276.06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214.06</v>
      </c>
      <c r="P25" s="16">
        <f t="shared" si="3"/>
        <v>0</v>
      </c>
      <c r="Q25" s="17">
        <f t="shared" si="5"/>
        <v>276.06</v>
      </c>
    </row>
    <row r="26" spans="1:17">
      <c r="A26" s="8" t="s">
        <v>68</v>
      </c>
      <c r="B26" s="15">
        <f>'[1]30'!B28</f>
        <v>62</v>
      </c>
      <c r="C26" s="16">
        <f>'[1]30'!C28</f>
        <v>0</v>
      </c>
      <c r="D26" s="16">
        <f>'[1]30'!D28</f>
        <v>238</v>
      </c>
      <c r="E26" s="16">
        <f>'[1]30'!E28</f>
        <v>0</v>
      </c>
      <c r="F26" s="15">
        <f t="shared" si="6"/>
        <v>300</v>
      </c>
      <c r="G26" s="15">
        <f>'[1]30'!H28</f>
        <v>62</v>
      </c>
      <c r="H26" s="16">
        <f>'[1]30'!I28</f>
        <v>0</v>
      </c>
      <c r="I26" s="16">
        <f>'[1]30'!J28</f>
        <v>214.06</v>
      </c>
      <c r="J26" s="16">
        <f>'[1]30'!K28</f>
        <v>0</v>
      </c>
      <c r="K26" s="15">
        <f t="shared" si="4"/>
        <v>276.06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214.06</v>
      </c>
      <c r="P26" s="16">
        <f t="shared" si="3"/>
        <v>0</v>
      </c>
      <c r="Q26" s="17">
        <f t="shared" si="5"/>
        <v>276.06</v>
      </c>
    </row>
    <row r="27" spans="1:17">
      <c r="A27" s="8" t="s">
        <v>69</v>
      </c>
      <c r="B27" s="15">
        <f>'[1]30'!B29</f>
        <v>62</v>
      </c>
      <c r="C27" s="16">
        <f>'[1]30'!C29</f>
        <v>0</v>
      </c>
      <c r="D27" s="16">
        <f>'[1]30'!D29</f>
        <v>238</v>
      </c>
      <c r="E27" s="16">
        <f>'[1]30'!E29</f>
        <v>0</v>
      </c>
      <c r="F27" s="15">
        <f t="shared" si="6"/>
        <v>300</v>
      </c>
      <c r="G27" s="15">
        <f>'[1]30'!H29</f>
        <v>62</v>
      </c>
      <c r="H27" s="16">
        <f>'[1]30'!I29</f>
        <v>0</v>
      </c>
      <c r="I27" s="16">
        <f>'[1]30'!J29</f>
        <v>214.06</v>
      </c>
      <c r="J27" s="16">
        <f>'[1]30'!K29</f>
        <v>0</v>
      </c>
      <c r="K27" s="15">
        <f t="shared" si="4"/>
        <v>276.06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214.06</v>
      </c>
      <c r="P27" s="16">
        <f t="shared" si="3"/>
        <v>0</v>
      </c>
      <c r="Q27" s="17">
        <f t="shared" si="5"/>
        <v>276.06</v>
      </c>
    </row>
    <row r="28" spans="1:17">
      <c r="A28" s="8" t="s">
        <v>70</v>
      </c>
      <c r="B28" s="15">
        <f>'[1]30'!B30</f>
        <v>62</v>
      </c>
      <c r="C28" s="16">
        <f>'[1]30'!C30</f>
        <v>0</v>
      </c>
      <c r="D28" s="16">
        <f>'[1]30'!D30</f>
        <v>238</v>
      </c>
      <c r="E28" s="16">
        <f>'[1]30'!E30</f>
        <v>0</v>
      </c>
      <c r="F28" s="15">
        <f t="shared" si="6"/>
        <v>300</v>
      </c>
      <c r="G28" s="15">
        <f>'[1]30'!H30</f>
        <v>62</v>
      </c>
      <c r="H28" s="16">
        <f>'[1]30'!I30</f>
        <v>0</v>
      </c>
      <c r="I28" s="16">
        <f>'[1]30'!J30</f>
        <v>214.06</v>
      </c>
      <c r="J28" s="16">
        <f>'[1]30'!K30</f>
        <v>0</v>
      </c>
      <c r="K28" s="15">
        <f t="shared" si="4"/>
        <v>276.06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214.06</v>
      </c>
      <c r="P28" s="16">
        <f t="shared" si="3"/>
        <v>0</v>
      </c>
      <c r="Q28" s="17">
        <f t="shared" si="5"/>
        <v>276.06</v>
      </c>
    </row>
    <row r="29" spans="1:17">
      <c r="A29" s="8" t="s">
        <v>71</v>
      </c>
      <c r="B29" s="15">
        <f>'[1]30'!B31</f>
        <v>62</v>
      </c>
      <c r="C29" s="16">
        <f>'[1]30'!C31</f>
        <v>0</v>
      </c>
      <c r="D29" s="16">
        <f>'[1]30'!D31</f>
        <v>238</v>
      </c>
      <c r="E29" s="16">
        <f>'[1]30'!E31</f>
        <v>0</v>
      </c>
      <c r="F29" s="15">
        <f t="shared" si="6"/>
        <v>300</v>
      </c>
      <c r="G29" s="15">
        <f>'[1]30'!H31</f>
        <v>62</v>
      </c>
      <c r="H29" s="16">
        <f>'[1]30'!I31</f>
        <v>0</v>
      </c>
      <c r="I29" s="16">
        <f>'[1]30'!J31</f>
        <v>214.06</v>
      </c>
      <c r="J29" s="16">
        <f>'[1]30'!K31</f>
        <v>0</v>
      </c>
      <c r="K29" s="15">
        <f t="shared" si="4"/>
        <v>276.06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214.06</v>
      </c>
      <c r="P29" s="16">
        <f t="shared" si="3"/>
        <v>0</v>
      </c>
      <c r="Q29" s="17">
        <f t="shared" si="5"/>
        <v>276.06</v>
      </c>
    </row>
    <row r="30" spans="1:17">
      <c r="A30" s="8" t="s">
        <v>72</v>
      </c>
      <c r="B30" s="15">
        <f>'[1]30'!B32</f>
        <v>62</v>
      </c>
      <c r="C30" s="16">
        <f>'[1]30'!C32</f>
        <v>0</v>
      </c>
      <c r="D30" s="16">
        <f>'[1]30'!D32</f>
        <v>238</v>
      </c>
      <c r="E30" s="16">
        <f>'[1]30'!E32</f>
        <v>0</v>
      </c>
      <c r="F30" s="15">
        <f t="shared" si="6"/>
        <v>300</v>
      </c>
      <c r="G30" s="15">
        <f>'[1]30'!H32</f>
        <v>62</v>
      </c>
      <c r="H30" s="16">
        <f>'[1]30'!I32</f>
        <v>0</v>
      </c>
      <c r="I30" s="16">
        <f>'[1]30'!J32</f>
        <v>214.06</v>
      </c>
      <c r="J30" s="16">
        <f>'[1]30'!K32</f>
        <v>0</v>
      </c>
      <c r="K30" s="15">
        <f t="shared" si="4"/>
        <v>276.06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214.06</v>
      </c>
      <c r="P30" s="16">
        <f t="shared" si="3"/>
        <v>0</v>
      </c>
      <c r="Q30" s="17">
        <f t="shared" si="5"/>
        <v>276.06</v>
      </c>
    </row>
    <row r="31" spans="1:17">
      <c r="A31" s="8" t="s">
        <v>73</v>
      </c>
      <c r="B31" s="15">
        <f>'[1]30'!B33</f>
        <v>62</v>
      </c>
      <c r="C31" s="16">
        <f>'[1]30'!C33</f>
        <v>0</v>
      </c>
      <c r="D31" s="16">
        <f>'[1]30'!D33</f>
        <v>233</v>
      </c>
      <c r="E31" s="16">
        <f>'[1]30'!E33</f>
        <v>0</v>
      </c>
      <c r="F31" s="15">
        <f t="shared" si="6"/>
        <v>295</v>
      </c>
      <c r="G31" s="15">
        <f>'[1]30'!H33</f>
        <v>62</v>
      </c>
      <c r="H31" s="16">
        <f>'[1]30'!I33</f>
        <v>0</v>
      </c>
      <c r="I31" s="16">
        <f>'[1]30'!J33</f>
        <v>210.88</v>
      </c>
      <c r="J31" s="16">
        <f>'[1]30'!K33</f>
        <v>0</v>
      </c>
      <c r="K31" s="15">
        <f t="shared" si="4"/>
        <v>272.88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210.88</v>
      </c>
      <c r="P31" s="16">
        <f t="shared" si="3"/>
        <v>0</v>
      </c>
      <c r="Q31" s="17">
        <f t="shared" si="5"/>
        <v>272.88</v>
      </c>
    </row>
    <row r="32" spans="1:17">
      <c r="A32" s="8" t="s">
        <v>74</v>
      </c>
      <c r="B32" s="15">
        <f>'[1]30'!B34</f>
        <v>62</v>
      </c>
      <c r="C32" s="16">
        <f>'[1]30'!C34</f>
        <v>0</v>
      </c>
      <c r="D32" s="16">
        <f>'[1]30'!D34</f>
        <v>233</v>
      </c>
      <c r="E32" s="16">
        <f>'[1]30'!E34</f>
        <v>0</v>
      </c>
      <c r="F32" s="15">
        <f t="shared" si="6"/>
        <v>295</v>
      </c>
      <c r="G32" s="15">
        <f>'[1]30'!H34</f>
        <v>62</v>
      </c>
      <c r="H32" s="16">
        <f>'[1]30'!I34</f>
        <v>0</v>
      </c>
      <c r="I32" s="16">
        <f>'[1]30'!J34</f>
        <v>210.88</v>
      </c>
      <c r="J32" s="16">
        <f>'[1]30'!K34</f>
        <v>0</v>
      </c>
      <c r="K32" s="15">
        <f t="shared" si="4"/>
        <v>272.88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210.88</v>
      </c>
      <c r="P32" s="16">
        <f t="shared" si="3"/>
        <v>0</v>
      </c>
      <c r="Q32" s="17">
        <f t="shared" si="5"/>
        <v>272.88</v>
      </c>
    </row>
    <row r="33" spans="1:17">
      <c r="A33" s="8" t="s">
        <v>75</v>
      </c>
      <c r="B33" s="15">
        <f>'[1]30'!B35</f>
        <v>62</v>
      </c>
      <c r="C33" s="16">
        <f>'[1]30'!C35</f>
        <v>0</v>
      </c>
      <c r="D33" s="16">
        <f>'[1]30'!D35</f>
        <v>233</v>
      </c>
      <c r="E33" s="16">
        <f>'[1]30'!E35</f>
        <v>0</v>
      </c>
      <c r="F33" s="15">
        <f t="shared" si="6"/>
        <v>295</v>
      </c>
      <c r="G33" s="15">
        <f>'[1]30'!H35</f>
        <v>62</v>
      </c>
      <c r="H33" s="16">
        <f>'[1]30'!I35</f>
        <v>0</v>
      </c>
      <c r="I33" s="16">
        <f>'[1]30'!J35</f>
        <v>210.88</v>
      </c>
      <c r="J33" s="16">
        <f>'[1]30'!K35</f>
        <v>0</v>
      </c>
      <c r="K33" s="15">
        <f t="shared" si="4"/>
        <v>272.88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210.88</v>
      </c>
      <c r="P33" s="16">
        <f t="shared" si="3"/>
        <v>0</v>
      </c>
      <c r="Q33" s="17">
        <f t="shared" si="5"/>
        <v>272.88</v>
      </c>
    </row>
    <row r="34" spans="1:17">
      <c r="A34" s="8" t="s">
        <v>76</v>
      </c>
      <c r="B34" s="15">
        <f>'[1]30'!B36</f>
        <v>62</v>
      </c>
      <c r="C34" s="16">
        <f>'[1]30'!C36</f>
        <v>0</v>
      </c>
      <c r="D34" s="16">
        <f>'[1]30'!D36</f>
        <v>233</v>
      </c>
      <c r="E34" s="16">
        <f>'[1]30'!E36</f>
        <v>0</v>
      </c>
      <c r="F34" s="15">
        <f t="shared" si="6"/>
        <v>295</v>
      </c>
      <c r="G34" s="15">
        <f>'[1]30'!H36</f>
        <v>62</v>
      </c>
      <c r="H34" s="16">
        <f>'[1]30'!I36</f>
        <v>0</v>
      </c>
      <c r="I34" s="16">
        <f>'[1]30'!J36</f>
        <v>210.88</v>
      </c>
      <c r="J34" s="16">
        <f>'[1]30'!K36</f>
        <v>0</v>
      </c>
      <c r="K34" s="15">
        <f t="shared" si="4"/>
        <v>272.88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210.88</v>
      </c>
      <c r="P34" s="16">
        <f t="shared" si="3"/>
        <v>0</v>
      </c>
      <c r="Q34" s="17">
        <f t="shared" si="5"/>
        <v>272.88</v>
      </c>
    </row>
    <row r="35" spans="1:17">
      <c r="A35" s="8" t="s">
        <v>77</v>
      </c>
      <c r="B35" s="15">
        <f>'[1]30'!B37</f>
        <v>62</v>
      </c>
      <c r="C35" s="16">
        <f>'[1]30'!C37</f>
        <v>0</v>
      </c>
      <c r="D35" s="16">
        <f>'[1]30'!D37</f>
        <v>233</v>
      </c>
      <c r="E35" s="16">
        <f>'[1]30'!E37</f>
        <v>0</v>
      </c>
      <c r="F35" s="15">
        <f t="shared" si="6"/>
        <v>295</v>
      </c>
      <c r="G35" s="15">
        <f>'[1]30'!H37</f>
        <v>62</v>
      </c>
      <c r="H35" s="16">
        <f>'[1]30'!I37</f>
        <v>0</v>
      </c>
      <c r="I35" s="16">
        <f>'[1]30'!J37</f>
        <v>210.88</v>
      </c>
      <c r="J35" s="16">
        <f>'[1]30'!K37</f>
        <v>0</v>
      </c>
      <c r="K35" s="15">
        <f t="shared" si="4"/>
        <v>272.88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210.88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272.88</v>
      </c>
    </row>
    <row r="36" spans="1:17">
      <c r="A36" s="8" t="s">
        <v>78</v>
      </c>
      <c r="B36" s="15">
        <f>'[1]30'!B38</f>
        <v>62</v>
      </c>
      <c r="C36" s="16">
        <f>'[1]30'!C38</f>
        <v>0</v>
      </c>
      <c r="D36" s="16">
        <f>'[1]30'!D38</f>
        <v>233</v>
      </c>
      <c r="E36" s="16">
        <f>'[1]30'!E38</f>
        <v>0</v>
      </c>
      <c r="F36" s="15">
        <f t="shared" si="6"/>
        <v>295</v>
      </c>
      <c r="G36" s="15">
        <f>'[1]30'!H38</f>
        <v>62</v>
      </c>
      <c r="H36" s="16">
        <f>'[1]30'!I38</f>
        <v>0</v>
      </c>
      <c r="I36" s="16">
        <f>'[1]30'!J38</f>
        <v>210.88</v>
      </c>
      <c r="J36" s="16">
        <f>'[1]30'!K38</f>
        <v>0</v>
      </c>
      <c r="K36" s="15">
        <f t="shared" si="4"/>
        <v>272.88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210.88</v>
      </c>
      <c r="P36" s="16">
        <f t="shared" si="10"/>
        <v>0</v>
      </c>
      <c r="Q36" s="17">
        <f t="shared" si="5"/>
        <v>272.88</v>
      </c>
    </row>
    <row r="37" spans="1:17">
      <c r="A37" s="8" t="s">
        <v>79</v>
      </c>
      <c r="B37" s="15">
        <f>'[1]30'!B39</f>
        <v>62</v>
      </c>
      <c r="C37" s="16">
        <f>'[1]30'!C39</f>
        <v>0</v>
      </c>
      <c r="D37" s="16">
        <f>'[1]30'!D39</f>
        <v>233</v>
      </c>
      <c r="E37" s="16">
        <f>'[1]30'!E39</f>
        <v>0</v>
      </c>
      <c r="F37" s="15">
        <f t="shared" si="6"/>
        <v>295</v>
      </c>
      <c r="G37" s="15">
        <f>'[1]30'!H39</f>
        <v>62</v>
      </c>
      <c r="H37" s="16">
        <f>'[1]30'!I39</f>
        <v>0</v>
      </c>
      <c r="I37" s="16">
        <f>'[1]30'!J39</f>
        <v>210.88</v>
      </c>
      <c r="J37" s="16">
        <f>'[1]30'!K39</f>
        <v>0</v>
      </c>
      <c r="K37" s="15">
        <f t="shared" si="4"/>
        <v>272.88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210.88</v>
      </c>
      <c r="P37" s="16">
        <f t="shared" si="10"/>
        <v>0</v>
      </c>
      <c r="Q37" s="17">
        <f t="shared" si="5"/>
        <v>272.88</v>
      </c>
    </row>
    <row r="38" spans="1:17">
      <c r="A38" s="8" t="s">
        <v>80</v>
      </c>
      <c r="B38" s="15">
        <f>'[1]30'!B40</f>
        <v>62</v>
      </c>
      <c r="C38" s="16">
        <f>'[1]30'!C40</f>
        <v>0</v>
      </c>
      <c r="D38" s="16">
        <f>'[1]30'!D40</f>
        <v>233</v>
      </c>
      <c r="E38" s="16">
        <f>'[1]30'!E40</f>
        <v>0</v>
      </c>
      <c r="F38" s="15">
        <f t="shared" si="6"/>
        <v>295</v>
      </c>
      <c r="G38" s="15">
        <f>'[1]30'!H40</f>
        <v>62</v>
      </c>
      <c r="H38" s="16">
        <f>'[1]30'!I40</f>
        <v>0</v>
      </c>
      <c r="I38" s="16">
        <f>'[1]30'!J40</f>
        <v>210.88</v>
      </c>
      <c r="J38" s="16">
        <f>'[1]30'!K40</f>
        <v>0</v>
      </c>
      <c r="K38" s="15">
        <f t="shared" si="4"/>
        <v>272.88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210.88</v>
      </c>
      <c r="P38" s="16">
        <f t="shared" si="10"/>
        <v>0</v>
      </c>
      <c r="Q38" s="17">
        <f t="shared" si="5"/>
        <v>272.88</v>
      </c>
    </row>
    <row r="39" spans="1:17">
      <c r="A39" s="8" t="s">
        <v>81</v>
      </c>
      <c r="B39" s="15">
        <f>'[1]30'!B41</f>
        <v>62</v>
      </c>
      <c r="C39" s="16">
        <f>'[1]30'!C41</f>
        <v>0</v>
      </c>
      <c r="D39" s="16">
        <f>'[1]30'!D41</f>
        <v>233</v>
      </c>
      <c r="E39" s="16">
        <f>'[1]30'!E41</f>
        <v>0</v>
      </c>
      <c r="F39" s="15">
        <f t="shared" si="6"/>
        <v>295</v>
      </c>
      <c r="G39" s="15">
        <f>'[1]30'!H41</f>
        <v>62</v>
      </c>
      <c r="H39" s="16">
        <f>'[1]30'!I41</f>
        <v>0</v>
      </c>
      <c r="I39" s="16">
        <f>'[1]30'!J41</f>
        <v>210.88</v>
      </c>
      <c r="J39" s="16">
        <f>'[1]30'!K41</f>
        <v>0</v>
      </c>
      <c r="K39" s="15">
        <f t="shared" si="4"/>
        <v>272.88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210.88</v>
      </c>
      <c r="P39" s="16">
        <f t="shared" si="10"/>
        <v>0</v>
      </c>
      <c r="Q39" s="17">
        <f t="shared" si="5"/>
        <v>272.88</v>
      </c>
    </row>
    <row r="40" spans="1:17">
      <c r="A40" s="8" t="s">
        <v>82</v>
      </c>
      <c r="B40" s="15">
        <f>'[1]30'!B42</f>
        <v>62</v>
      </c>
      <c r="C40" s="16">
        <f>'[1]30'!C42</f>
        <v>0</v>
      </c>
      <c r="D40" s="16">
        <f>'[1]30'!D42</f>
        <v>233</v>
      </c>
      <c r="E40" s="16">
        <f>'[1]30'!E42</f>
        <v>0</v>
      </c>
      <c r="F40" s="15">
        <f t="shared" si="6"/>
        <v>295</v>
      </c>
      <c r="G40" s="15">
        <f>'[1]30'!H42</f>
        <v>62</v>
      </c>
      <c r="H40" s="16">
        <f>'[1]30'!I42</f>
        <v>0</v>
      </c>
      <c r="I40" s="16">
        <f>'[1]30'!J42</f>
        <v>210.88</v>
      </c>
      <c r="J40" s="16">
        <f>'[1]30'!K42</f>
        <v>0</v>
      </c>
      <c r="K40" s="15">
        <f t="shared" si="4"/>
        <v>272.88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210.88</v>
      </c>
      <c r="P40" s="16">
        <f t="shared" si="10"/>
        <v>0</v>
      </c>
      <c r="Q40" s="17">
        <f t="shared" si="5"/>
        <v>272.88</v>
      </c>
    </row>
    <row r="41" spans="1:17">
      <c r="A41" s="8" t="s">
        <v>83</v>
      </c>
      <c r="B41" s="15">
        <f>'[1]30'!B43</f>
        <v>62</v>
      </c>
      <c r="C41" s="16">
        <f>'[1]30'!C43</f>
        <v>0</v>
      </c>
      <c r="D41" s="16">
        <f>'[1]30'!D43</f>
        <v>233</v>
      </c>
      <c r="E41" s="16">
        <f>'[1]30'!E43</f>
        <v>0</v>
      </c>
      <c r="F41" s="15">
        <f t="shared" si="6"/>
        <v>295</v>
      </c>
      <c r="G41" s="15">
        <f>'[1]30'!H43</f>
        <v>62</v>
      </c>
      <c r="H41" s="16">
        <f>'[1]30'!I43</f>
        <v>0</v>
      </c>
      <c r="I41" s="16">
        <f>'[1]30'!J43</f>
        <v>210.88</v>
      </c>
      <c r="J41" s="16">
        <f>'[1]30'!K43</f>
        <v>0</v>
      </c>
      <c r="K41" s="15">
        <f t="shared" si="4"/>
        <v>272.88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210.88</v>
      </c>
      <c r="P41" s="16">
        <f t="shared" si="10"/>
        <v>0</v>
      </c>
      <c r="Q41" s="17">
        <f t="shared" si="5"/>
        <v>272.88</v>
      </c>
    </row>
    <row r="42" spans="1:17">
      <c r="A42" s="8" t="s">
        <v>84</v>
      </c>
      <c r="B42" s="15">
        <f>'[1]30'!B44</f>
        <v>62</v>
      </c>
      <c r="C42" s="16">
        <f>'[1]30'!C44</f>
        <v>0</v>
      </c>
      <c r="D42" s="16">
        <f>'[1]30'!D44</f>
        <v>233</v>
      </c>
      <c r="E42" s="16">
        <f>'[1]30'!E44</f>
        <v>0</v>
      </c>
      <c r="F42" s="15">
        <f t="shared" si="6"/>
        <v>295</v>
      </c>
      <c r="G42" s="15">
        <f>'[1]30'!H44</f>
        <v>62</v>
      </c>
      <c r="H42" s="16">
        <f>'[1]30'!I44</f>
        <v>0</v>
      </c>
      <c r="I42" s="16">
        <f>'[1]30'!J44</f>
        <v>210.88</v>
      </c>
      <c r="J42" s="16">
        <f>'[1]30'!K44</f>
        <v>0</v>
      </c>
      <c r="K42" s="15">
        <f t="shared" si="4"/>
        <v>272.88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210.88</v>
      </c>
      <c r="P42" s="16">
        <f t="shared" si="10"/>
        <v>0</v>
      </c>
      <c r="Q42" s="17">
        <f t="shared" si="5"/>
        <v>272.88</v>
      </c>
    </row>
    <row r="43" spans="1:17">
      <c r="A43" s="8" t="s">
        <v>85</v>
      </c>
      <c r="B43" s="15">
        <f>'[1]30'!B45</f>
        <v>62</v>
      </c>
      <c r="C43" s="16">
        <f>'[1]30'!C45</f>
        <v>0</v>
      </c>
      <c r="D43" s="16">
        <f>'[1]30'!D45</f>
        <v>228</v>
      </c>
      <c r="E43" s="16">
        <f>'[1]30'!E45</f>
        <v>0</v>
      </c>
      <c r="F43" s="15">
        <f t="shared" si="6"/>
        <v>290</v>
      </c>
      <c r="G43" s="15">
        <f>'[1]30'!H45</f>
        <v>62</v>
      </c>
      <c r="H43" s="16">
        <f>'[1]30'!I45</f>
        <v>0</v>
      </c>
      <c r="I43" s="16">
        <f>'[1]30'!J45</f>
        <v>203</v>
      </c>
      <c r="J43" s="16">
        <f>'[1]30'!K45</f>
        <v>0</v>
      </c>
      <c r="K43" s="15">
        <f t="shared" si="4"/>
        <v>265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203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'[1]30'!B46</f>
        <v>62</v>
      </c>
      <c r="C44" s="16">
        <f>'[1]30'!C46</f>
        <v>0</v>
      </c>
      <c r="D44" s="16">
        <f>'[1]30'!D46</f>
        <v>228</v>
      </c>
      <c r="E44" s="16">
        <f>'[1]30'!E46</f>
        <v>0</v>
      </c>
      <c r="F44" s="15">
        <f t="shared" si="6"/>
        <v>290</v>
      </c>
      <c r="G44" s="15">
        <f>'[1]30'!H46</f>
        <v>62</v>
      </c>
      <c r="H44" s="16">
        <f>'[1]30'!I46</f>
        <v>0</v>
      </c>
      <c r="I44" s="16">
        <f>'[1]30'!J46</f>
        <v>203</v>
      </c>
      <c r="J44" s="16">
        <f>'[1]30'!K46</f>
        <v>0</v>
      </c>
      <c r="K44" s="15">
        <f t="shared" si="4"/>
        <v>265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203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'[1]30'!B47</f>
        <v>62</v>
      </c>
      <c r="C45" s="16">
        <f>'[1]30'!C47</f>
        <v>0</v>
      </c>
      <c r="D45" s="16">
        <f>'[1]30'!D47</f>
        <v>228</v>
      </c>
      <c r="E45" s="16">
        <f>'[1]30'!E47</f>
        <v>0</v>
      </c>
      <c r="F45" s="15">
        <f t="shared" si="6"/>
        <v>290</v>
      </c>
      <c r="G45" s="15">
        <f>'[1]30'!H47</f>
        <v>62</v>
      </c>
      <c r="H45" s="16">
        <f>'[1]30'!I47</f>
        <v>0</v>
      </c>
      <c r="I45" s="16">
        <f>'[1]30'!J47</f>
        <v>203</v>
      </c>
      <c r="J45" s="16">
        <f>'[1]30'!K47</f>
        <v>0</v>
      </c>
      <c r="K45" s="15">
        <f t="shared" si="4"/>
        <v>265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203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'[1]30'!B48</f>
        <v>62</v>
      </c>
      <c r="C46" s="16">
        <f>'[1]30'!C48</f>
        <v>0</v>
      </c>
      <c r="D46" s="16">
        <f>'[1]30'!D48</f>
        <v>228</v>
      </c>
      <c r="E46" s="16">
        <f>'[1]30'!E48</f>
        <v>0</v>
      </c>
      <c r="F46" s="15">
        <f t="shared" si="6"/>
        <v>290</v>
      </c>
      <c r="G46" s="15">
        <f>'[1]30'!H48</f>
        <v>62</v>
      </c>
      <c r="H46" s="16">
        <f>'[1]30'!I48</f>
        <v>0</v>
      </c>
      <c r="I46" s="16">
        <f>'[1]30'!J48</f>
        <v>203</v>
      </c>
      <c r="J46" s="16">
        <f>'[1]30'!K48</f>
        <v>0</v>
      </c>
      <c r="K46" s="15">
        <f t="shared" si="4"/>
        <v>265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203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'[1]30'!B49</f>
        <v>62</v>
      </c>
      <c r="C47" s="16">
        <f>'[1]30'!C49</f>
        <v>0</v>
      </c>
      <c r="D47" s="16">
        <f>'[1]30'!D49</f>
        <v>228</v>
      </c>
      <c r="E47" s="16">
        <f>'[1]30'!E49</f>
        <v>0</v>
      </c>
      <c r="F47" s="15">
        <f t="shared" si="6"/>
        <v>290</v>
      </c>
      <c r="G47" s="15">
        <f>'[1]30'!H49</f>
        <v>62</v>
      </c>
      <c r="H47" s="16">
        <f>'[1]30'!I49</f>
        <v>0</v>
      </c>
      <c r="I47" s="16">
        <f>'[1]30'!J49</f>
        <v>203</v>
      </c>
      <c r="J47" s="16">
        <f>'[1]30'!K49</f>
        <v>0</v>
      </c>
      <c r="K47" s="15">
        <f t="shared" si="4"/>
        <v>265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203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'[1]30'!B50</f>
        <v>62</v>
      </c>
      <c r="C48" s="16">
        <f>'[1]30'!C50</f>
        <v>0</v>
      </c>
      <c r="D48" s="16">
        <f>'[1]30'!D50</f>
        <v>228</v>
      </c>
      <c r="E48" s="16">
        <f>'[1]30'!E50</f>
        <v>0</v>
      </c>
      <c r="F48" s="15">
        <f t="shared" si="6"/>
        <v>290</v>
      </c>
      <c r="G48" s="15">
        <f>'[1]30'!H50</f>
        <v>62</v>
      </c>
      <c r="H48" s="16">
        <f>'[1]30'!I50</f>
        <v>0</v>
      </c>
      <c r="I48" s="16">
        <f>'[1]30'!J50</f>
        <v>203</v>
      </c>
      <c r="J48" s="16">
        <f>'[1]30'!K50</f>
        <v>0</v>
      </c>
      <c r="K48" s="15">
        <f t="shared" si="4"/>
        <v>265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203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'[1]30'!B51</f>
        <v>62</v>
      </c>
      <c r="C49" s="16">
        <f>'[1]30'!C51</f>
        <v>0</v>
      </c>
      <c r="D49" s="16">
        <f>'[1]30'!D51</f>
        <v>228</v>
      </c>
      <c r="E49" s="16">
        <f>'[1]30'!E51</f>
        <v>0</v>
      </c>
      <c r="F49" s="15">
        <f t="shared" si="6"/>
        <v>290</v>
      </c>
      <c r="G49" s="15">
        <f>'[1]30'!H51</f>
        <v>62</v>
      </c>
      <c r="H49" s="16">
        <f>'[1]30'!I51</f>
        <v>0</v>
      </c>
      <c r="I49" s="16">
        <f>'[1]30'!J51</f>
        <v>203</v>
      </c>
      <c r="J49" s="16">
        <f>'[1]30'!K51</f>
        <v>0</v>
      </c>
      <c r="K49" s="15">
        <f t="shared" si="4"/>
        <v>265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203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'[1]30'!B52</f>
        <v>62</v>
      </c>
      <c r="C50" s="16">
        <f>'[1]30'!C52</f>
        <v>0</v>
      </c>
      <c r="D50" s="16">
        <f>'[1]30'!D52</f>
        <v>228</v>
      </c>
      <c r="E50" s="16">
        <f>'[1]30'!E52</f>
        <v>0</v>
      </c>
      <c r="F50" s="15">
        <f t="shared" si="6"/>
        <v>290</v>
      </c>
      <c r="G50" s="15">
        <f>'[1]30'!H52</f>
        <v>62</v>
      </c>
      <c r="H50" s="16">
        <f>'[1]30'!I52</f>
        <v>0</v>
      </c>
      <c r="I50" s="16">
        <f>'[1]30'!J52</f>
        <v>203</v>
      </c>
      <c r="J50" s="16">
        <f>'[1]30'!K52</f>
        <v>0</v>
      </c>
      <c r="K50" s="15">
        <f t="shared" si="4"/>
        <v>265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203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'[1]30'!B53</f>
        <v>62</v>
      </c>
      <c r="C51" s="16">
        <f>'[1]30'!C53</f>
        <v>0</v>
      </c>
      <c r="D51" s="16">
        <f>'[1]30'!D53</f>
        <v>228</v>
      </c>
      <c r="E51" s="16">
        <f>'[1]30'!E53</f>
        <v>0</v>
      </c>
      <c r="F51" s="15">
        <f t="shared" si="6"/>
        <v>290</v>
      </c>
      <c r="G51" s="15">
        <f>'[1]30'!H53</f>
        <v>62</v>
      </c>
      <c r="H51" s="16">
        <f>'[1]30'!I53</f>
        <v>0</v>
      </c>
      <c r="I51" s="16">
        <f>'[1]30'!J53</f>
        <v>203</v>
      </c>
      <c r="J51" s="16">
        <f>'[1]30'!K53</f>
        <v>0</v>
      </c>
      <c r="K51" s="15">
        <f t="shared" si="4"/>
        <v>265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203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'[1]30'!B54</f>
        <v>62</v>
      </c>
      <c r="C52" s="16">
        <f>'[1]30'!C54</f>
        <v>0</v>
      </c>
      <c r="D52" s="16">
        <f>'[1]30'!D54</f>
        <v>228</v>
      </c>
      <c r="E52" s="16">
        <f>'[1]30'!E54</f>
        <v>0</v>
      </c>
      <c r="F52" s="15">
        <f t="shared" si="6"/>
        <v>290</v>
      </c>
      <c r="G52" s="15">
        <f>'[1]30'!H54</f>
        <v>62</v>
      </c>
      <c r="H52" s="16">
        <f>'[1]30'!I54</f>
        <v>0</v>
      </c>
      <c r="I52" s="16">
        <f>'[1]30'!J54</f>
        <v>203</v>
      </c>
      <c r="J52" s="16">
        <f>'[1]30'!K54</f>
        <v>0</v>
      </c>
      <c r="K52" s="15">
        <f t="shared" si="4"/>
        <v>265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203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'[1]30'!B55</f>
        <v>62</v>
      </c>
      <c r="C53" s="16">
        <f>'[1]30'!C55</f>
        <v>0</v>
      </c>
      <c r="D53" s="16">
        <f>'[1]30'!D55</f>
        <v>228</v>
      </c>
      <c r="E53" s="16">
        <f>'[1]30'!E55</f>
        <v>0</v>
      </c>
      <c r="F53" s="15">
        <f t="shared" si="6"/>
        <v>290</v>
      </c>
      <c r="G53" s="15">
        <f>'[1]30'!H55</f>
        <v>62</v>
      </c>
      <c r="H53" s="16">
        <f>'[1]30'!I55</f>
        <v>0</v>
      </c>
      <c r="I53" s="16">
        <f>'[1]30'!J55</f>
        <v>203</v>
      </c>
      <c r="J53" s="16">
        <f>'[1]30'!K55</f>
        <v>0</v>
      </c>
      <c r="K53" s="15">
        <f t="shared" si="4"/>
        <v>265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203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'[1]30'!B56</f>
        <v>62</v>
      </c>
      <c r="C54" s="16">
        <f>'[1]30'!C56</f>
        <v>0</v>
      </c>
      <c r="D54" s="16">
        <f>'[1]30'!D56</f>
        <v>228</v>
      </c>
      <c r="E54" s="16">
        <f>'[1]30'!E56</f>
        <v>0</v>
      </c>
      <c r="F54" s="15">
        <f t="shared" si="6"/>
        <v>290</v>
      </c>
      <c r="G54" s="15">
        <f>'[1]30'!H56</f>
        <v>62</v>
      </c>
      <c r="H54" s="16">
        <f>'[1]30'!I56</f>
        <v>0</v>
      </c>
      <c r="I54" s="16">
        <f>'[1]30'!J56</f>
        <v>203</v>
      </c>
      <c r="J54" s="16">
        <f>'[1]30'!K56</f>
        <v>0</v>
      </c>
      <c r="K54" s="15">
        <f t="shared" si="4"/>
        <v>265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203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'[1]30'!B57</f>
        <v>62</v>
      </c>
      <c r="C55" s="16">
        <f>'[1]30'!C57</f>
        <v>0</v>
      </c>
      <c r="D55" s="16">
        <f>'[1]30'!D57</f>
        <v>228</v>
      </c>
      <c r="E55" s="16">
        <f>'[1]30'!E57</f>
        <v>0</v>
      </c>
      <c r="F55" s="15">
        <f t="shared" si="6"/>
        <v>290</v>
      </c>
      <c r="G55" s="15">
        <f>'[1]30'!H57</f>
        <v>62</v>
      </c>
      <c r="H55" s="16">
        <f>'[1]30'!I57</f>
        <v>0</v>
      </c>
      <c r="I55" s="16">
        <f>'[1]30'!J57</f>
        <v>217.1</v>
      </c>
      <c r="J55" s="16">
        <f>'[1]30'!K57</f>
        <v>0</v>
      </c>
      <c r="K55" s="15">
        <f t="shared" si="4"/>
        <v>279.10000000000002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217.1</v>
      </c>
      <c r="P55" s="16">
        <f t="shared" si="10"/>
        <v>0</v>
      </c>
      <c r="Q55" s="17">
        <f t="shared" si="5"/>
        <v>279.10000000000002</v>
      </c>
    </row>
    <row r="56" spans="1:17">
      <c r="A56" s="8" t="s">
        <v>98</v>
      </c>
      <c r="B56" s="15">
        <f>'[1]30'!B58</f>
        <v>62</v>
      </c>
      <c r="C56" s="16">
        <f>'[1]30'!C58</f>
        <v>0</v>
      </c>
      <c r="D56" s="16">
        <f>'[1]30'!D58</f>
        <v>228</v>
      </c>
      <c r="E56" s="16">
        <f>'[1]30'!E58</f>
        <v>0</v>
      </c>
      <c r="F56" s="15">
        <f t="shared" si="6"/>
        <v>290</v>
      </c>
      <c r="G56" s="15">
        <f>'[1]30'!H58</f>
        <v>62</v>
      </c>
      <c r="H56" s="16">
        <f>'[1]30'!I58</f>
        <v>0</v>
      </c>
      <c r="I56" s="16">
        <f>'[1]30'!J58</f>
        <v>217.1</v>
      </c>
      <c r="J56" s="16">
        <f>'[1]30'!K58</f>
        <v>0</v>
      </c>
      <c r="K56" s="15">
        <f t="shared" si="4"/>
        <v>279.10000000000002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217.1</v>
      </c>
      <c r="P56" s="16">
        <f t="shared" si="10"/>
        <v>0</v>
      </c>
      <c r="Q56" s="17">
        <f t="shared" si="5"/>
        <v>279.10000000000002</v>
      </c>
    </row>
    <row r="57" spans="1:17">
      <c r="A57" s="8" t="s">
        <v>99</v>
      </c>
      <c r="B57" s="15">
        <f>'[1]30'!B59</f>
        <v>62</v>
      </c>
      <c r="C57" s="16">
        <f>'[1]30'!C59</f>
        <v>0</v>
      </c>
      <c r="D57" s="16">
        <f>'[1]30'!D59</f>
        <v>228</v>
      </c>
      <c r="E57" s="16">
        <f>'[1]30'!E59</f>
        <v>0</v>
      </c>
      <c r="F57" s="15">
        <f t="shared" si="6"/>
        <v>290</v>
      </c>
      <c r="G57" s="15">
        <f>'[1]30'!H59</f>
        <v>62</v>
      </c>
      <c r="H57" s="16">
        <f>'[1]30'!I59</f>
        <v>0</v>
      </c>
      <c r="I57" s="16">
        <f>'[1]30'!J59</f>
        <v>217.1</v>
      </c>
      <c r="J57" s="16">
        <f>'[1]30'!K59</f>
        <v>0</v>
      </c>
      <c r="K57" s="15">
        <f t="shared" si="4"/>
        <v>279.10000000000002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217.1</v>
      </c>
      <c r="P57" s="16">
        <f t="shared" si="10"/>
        <v>0</v>
      </c>
      <c r="Q57" s="17">
        <f t="shared" si="5"/>
        <v>279.10000000000002</v>
      </c>
    </row>
    <row r="58" spans="1:17">
      <c r="A58" s="8" t="s">
        <v>100</v>
      </c>
      <c r="B58" s="15">
        <f>'[1]30'!B60</f>
        <v>62</v>
      </c>
      <c r="C58" s="16">
        <f>'[1]30'!C60</f>
        <v>0</v>
      </c>
      <c r="D58" s="16">
        <f>'[1]30'!D60</f>
        <v>228</v>
      </c>
      <c r="E58" s="16">
        <f>'[1]30'!E60</f>
        <v>0</v>
      </c>
      <c r="F58" s="15">
        <f t="shared" si="6"/>
        <v>290</v>
      </c>
      <c r="G58" s="15">
        <f>'[1]30'!H60</f>
        <v>62</v>
      </c>
      <c r="H58" s="16">
        <f>'[1]30'!I60</f>
        <v>0</v>
      </c>
      <c r="I58" s="16">
        <f>'[1]30'!J60</f>
        <v>217.1</v>
      </c>
      <c r="J58" s="16">
        <f>'[1]30'!K60</f>
        <v>0</v>
      </c>
      <c r="K58" s="15">
        <f t="shared" si="4"/>
        <v>279.10000000000002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217.1</v>
      </c>
      <c r="P58" s="16">
        <f t="shared" si="10"/>
        <v>0</v>
      </c>
      <c r="Q58" s="17">
        <f t="shared" si="5"/>
        <v>279.10000000000002</v>
      </c>
    </row>
    <row r="59" spans="1:17">
      <c r="A59" s="8" t="s">
        <v>101</v>
      </c>
      <c r="B59" s="15">
        <f>'[1]30'!B61</f>
        <v>62</v>
      </c>
      <c r="C59" s="16">
        <f>'[1]30'!C61</f>
        <v>0</v>
      </c>
      <c r="D59" s="16">
        <f>'[1]30'!D61</f>
        <v>228</v>
      </c>
      <c r="E59" s="16">
        <f>'[1]30'!E61</f>
        <v>0</v>
      </c>
      <c r="F59" s="15">
        <f t="shared" si="6"/>
        <v>290</v>
      </c>
      <c r="G59" s="15">
        <f>'[1]30'!H61</f>
        <v>62</v>
      </c>
      <c r="H59" s="16">
        <f>'[1]30'!I61</f>
        <v>0</v>
      </c>
      <c r="I59" s="16">
        <f>'[1]30'!J61</f>
        <v>217.1</v>
      </c>
      <c r="J59" s="16">
        <f>'[1]30'!K61</f>
        <v>0</v>
      </c>
      <c r="K59" s="15">
        <f t="shared" si="4"/>
        <v>279.10000000000002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217.1</v>
      </c>
      <c r="P59" s="16">
        <f t="shared" si="10"/>
        <v>0</v>
      </c>
      <c r="Q59" s="17">
        <f t="shared" si="5"/>
        <v>279.10000000000002</v>
      </c>
    </row>
    <row r="60" spans="1:17">
      <c r="A60" s="8" t="s">
        <v>102</v>
      </c>
      <c r="B60" s="15">
        <f>'[1]30'!B62</f>
        <v>62</v>
      </c>
      <c r="C60" s="16">
        <f>'[1]30'!C62</f>
        <v>0</v>
      </c>
      <c r="D60" s="16">
        <f>'[1]30'!D62</f>
        <v>228</v>
      </c>
      <c r="E60" s="16">
        <f>'[1]30'!E62</f>
        <v>0</v>
      </c>
      <c r="F60" s="15">
        <f t="shared" si="6"/>
        <v>290</v>
      </c>
      <c r="G60" s="15">
        <f>'[1]30'!H62</f>
        <v>62</v>
      </c>
      <c r="H60" s="16">
        <f>'[1]30'!I62</f>
        <v>0</v>
      </c>
      <c r="I60" s="16">
        <f>'[1]30'!J62</f>
        <v>217.1</v>
      </c>
      <c r="J60" s="16">
        <f>'[1]30'!K62</f>
        <v>0</v>
      </c>
      <c r="K60" s="15">
        <f t="shared" si="4"/>
        <v>279.10000000000002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217.1</v>
      </c>
      <c r="P60" s="16">
        <f t="shared" si="10"/>
        <v>0</v>
      </c>
      <c r="Q60" s="17">
        <f t="shared" si="5"/>
        <v>279.10000000000002</v>
      </c>
    </row>
    <row r="61" spans="1:17">
      <c r="A61" s="8" t="s">
        <v>103</v>
      </c>
      <c r="B61" s="15">
        <f>'[1]30'!B63</f>
        <v>62</v>
      </c>
      <c r="C61" s="16">
        <f>'[1]30'!C63</f>
        <v>0</v>
      </c>
      <c r="D61" s="16">
        <f>'[1]30'!D63</f>
        <v>228</v>
      </c>
      <c r="E61" s="16">
        <f>'[1]30'!E63</f>
        <v>0</v>
      </c>
      <c r="F61" s="15">
        <f t="shared" si="6"/>
        <v>290</v>
      </c>
      <c r="G61" s="15">
        <f>'[1]30'!H63</f>
        <v>62</v>
      </c>
      <c r="H61" s="16">
        <f>'[1]30'!I63</f>
        <v>0</v>
      </c>
      <c r="I61" s="16">
        <f>'[1]30'!J63</f>
        <v>217.1</v>
      </c>
      <c r="J61" s="16">
        <f>'[1]30'!K63</f>
        <v>0</v>
      </c>
      <c r="K61" s="15">
        <f t="shared" si="4"/>
        <v>279.10000000000002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217.1</v>
      </c>
      <c r="P61" s="16">
        <f t="shared" si="10"/>
        <v>0</v>
      </c>
      <c r="Q61" s="17">
        <f t="shared" si="5"/>
        <v>279.10000000000002</v>
      </c>
    </row>
    <row r="62" spans="1:17">
      <c r="A62" s="8" t="s">
        <v>104</v>
      </c>
      <c r="B62" s="15">
        <f>'[1]30'!B64</f>
        <v>62</v>
      </c>
      <c r="C62" s="16">
        <f>'[1]30'!C64</f>
        <v>0</v>
      </c>
      <c r="D62" s="16">
        <f>'[1]30'!D64</f>
        <v>228</v>
      </c>
      <c r="E62" s="16">
        <f>'[1]30'!E64</f>
        <v>0</v>
      </c>
      <c r="F62" s="15">
        <f t="shared" si="6"/>
        <v>290</v>
      </c>
      <c r="G62" s="15">
        <f>'[1]30'!H64</f>
        <v>62</v>
      </c>
      <c r="H62" s="16">
        <f>'[1]30'!I64</f>
        <v>0</v>
      </c>
      <c r="I62" s="16">
        <f>'[1]30'!J64</f>
        <v>217.1</v>
      </c>
      <c r="J62" s="16">
        <f>'[1]30'!K64</f>
        <v>0</v>
      </c>
      <c r="K62" s="15">
        <f t="shared" si="4"/>
        <v>279.10000000000002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217.1</v>
      </c>
      <c r="P62" s="16">
        <f t="shared" si="10"/>
        <v>0</v>
      </c>
      <c r="Q62" s="17">
        <f t="shared" si="5"/>
        <v>279.10000000000002</v>
      </c>
    </row>
    <row r="63" spans="1:17">
      <c r="A63" s="8" t="s">
        <v>105</v>
      </c>
      <c r="B63" s="15">
        <f>'[1]30'!B65</f>
        <v>62</v>
      </c>
      <c r="C63" s="16">
        <f>'[1]30'!C65</f>
        <v>0</v>
      </c>
      <c r="D63" s="16">
        <f>'[1]30'!D65</f>
        <v>228</v>
      </c>
      <c r="E63" s="16">
        <f>'[1]30'!E65</f>
        <v>0</v>
      </c>
      <c r="F63" s="15">
        <f t="shared" si="6"/>
        <v>290</v>
      </c>
      <c r="G63" s="15">
        <f>'[1]30'!H65</f>
        <v>62</v>
      </c>
      <c r="H63" s="16">
        <f>'[1]30'!I65</f>
        <v>0</v>
      </c>
      <c r="I63" s="16">
        <f>'[1]30'!J65</f>
        <v>217.1</v>
      </c>
      <c r="J63" s="16">
        <f>'[1]30'!K65</f>
        <v>0</v>
      </c>
      <c r="K63" s="15">
        <f t="shared" si="4"/>
        <v>279.10000000000002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217.1</v>
      </c>
      <c r="P63" s="16">
        <f t="shared" si="10"/>
        <v>0</v>
      </c>
      <c r="Q63" s="17">
        <f t="shared" si="5"/>
        <v>279.10000000000002</v>
      </c>
    </row>
    <row r="64" spans="1:17">
      <c r="A64" s="8" t="s">
        <v>106</v>
      </c>
      <c r="B64" s="15">
        <f>'[1]30'!B66</f>
        <v>62</v>
      </c>
      <c r="C64" s="16">
        <f>'[1]30'!C66</f>
        <v>0</v>
      </c>
      <c r="D64" s="16">
        <f>'[1]30'!D66</f>
        <v>228</v>
      </c>
      <c r="E64" s="16">
        <f>'[1]30'!E66</f>
        <v>0</v>
      </c>
      <c r="F64" s="15">
        <f t="shared" si="6"/>
        <v>290</v>
      </c>
      <c r="G64" s="15">
        <f>'[1]30'!H66</f>
        <v>62</v>
      </c>
      <c r="H64" s="16">
        <f>'[1]30'!I66</f>
        <v>0</v>
      </c>
      <c r="I64" s="16">
        <f>'[1]30'!J66</f>
        <v>217.1</v>
      </c>
      <c r="J64" s="16">
        <f>'[1]30'!K66</f>
        <v>0</v>
      </c>
      <c r="K64" s="15">
        <f t="shared" si="4"/>
        <v>279.10000000000002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217.1</v>
      </c>
      <c r="P64" s="16">
        <f t="shared" si="10"/>
        <v>0</v>
      </c>
      <c r="Q64" s="17">
        <f t="shared" si="5"/>
        <v>279.10000000000002</v>
      </c>
    </row>
    <row r="65" spans="1:19">
      <c r="A65" s="8" t="s">
        <v>107</v>
      </c>
      <c r="B65" s="15">
        <f>'[1]30'!B67</f>
        <v>62</v>
      </c>
      <c r="C65" s="16">
        <f>'[1]30'!C67</f>
        <v>0</v>
      </c>
      <c r="D65" s="16">
        <f>'[1]30'!D67</f>
        <v>228</v>
      </c>
      <c r="E65" s="16">
        <f>'[1]30'!E67</f>
        <v>0</v>
      </c>
      <c r="F65" s="15">
        <f t="shared" si="6"/>
        <v>290</v>
      </c>
      <c r="G65" s="15">
        <f>'[1]30'!H67</f>
        <v>62</v>
      </c>
      <c r="H65" s="16">
        <f>'[1]30'!I67</f>
        <v>0</v>
      </c>
      <c r="I65" s="16">
        <f>'[1]30'!J67</f>
        <v>217.1</v>
      </c>
      <c r="J65" s="16">
        <f>'[1]30'!K67</f>
        <v>0</v>
      </c>
      <c r="K65" s="15">
        <f t="shared" si="4"/>
        <v>279.10000000000002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217.1</v>
      </c>
      <c r="P65" s="16">
        <f t="shared" si="10"/>
        <v>0</v>
      </c>
      <c r="Q65" s="17">
        <f t="shared" si="5"/>
        <v>279.10000000000002</v>
      </c>
    </row>
    <row r="66" spans="1:19">
      <c r="A66" s="8" t="s">
        <v>108</v>
      </c>
      <c r="B66" s="15">
        <f>'[1]30'!B68</f>
        <v>62</v>
      </c>
      <c r="C66" s="16">
        <f>'[1]30'!C68</f>
        <v>0</v>
      </c>
      <c r="D66" s="16">
        <f>'[1]30'!D68</f>
        <v>228</v>
      </c>
      <c r="E66" s="16">
        <f>'[1]30'!E68</f>
        <v>0</v>
      </c>
      <c r="F66" s="15">
        <f t="shared" si="6"/>
        <v>290</v>
      </c>
      <c r="G66" s="15">
        <f>'[1]30'!H68</f>
        <v>62</v>
      </c>
      <c r="H66" s="16">
        <f>'[1]30'!I68</f>
        <v>0</v>
      </c>
      <c r="I66" s="16">
        <f>'[1]30'!J68</f>
        <v>217.1</v>
      </c>
      <c r="J66" s="16">
        <f>'[1]30'!K68</f>
        <v>0</v>
      </c>
      <c r="K66" s="15">
        <f t="shared" si="4"/>
        <v>279.10000000000002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217.1</v>
      </c>
      <c r="P66" s="16">
        <f t="shared" si="10"/>
        <v>0</v>
      </c>
      <c r="Q66" s="17">
        <f t="shared" si="5"/>
        <v>279.10000000000002</v>
      </c>
    </row>
    <row r="67" spans="1:19">
      <c r="A67" s="8" t="s">
        <v>109</v>
      </c>
      <c r="B67" s="15">
        <f>'[1]30'!B69</f>
        <v>62</v>
      </c>
      <c r="C67" s="16">
        <f>'[1]30'!C69</f>
        <v>0</v>
      </c>
      <c r="D67" s="16">
        <f>'[1]30'!D69</f>
        <v>228</v>
      </c>
      <c r="E67" s="16">
        <f>'[1]30'!E69</f>
        <v>0</v>
      </c>
      <c r="F67" s="15">
        <f t="shared" si="6"/>
        <v>290</v>
      </c>
      <c r="G67" s="15">
        <f>'[1]30'!H69</f>
        <v>62</v>
      </c>
      <c r="H67" s="16">
        <f>'[1]30'!I69</f>
        <v>0</v>
      </c>
      <c r="I67" s="16">
        <f>'[1]30'!J69</f>
        <v>217.1</v>
      </c>
      <c r="J67" s="16">
        <f>'[1]30'!K69</f>
        <v>0</v>
      </c>
      <c r="K67" s="15">
        <f t="shared" si="4"/>
        <v>279.10000000000002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217.1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279.10000000000002</v>
      </c>
    </row>
    <row r="68" spans="1:19">
      <c r="A68" s="8" t="s">
        <v>110</v>
      </c>
      <c r="B68" s="15">
        <f>'[1]30'!B70</f>
        <v>62</v>
      </c>
      <c r="C68" s="16">
        <f>'[1]30'!C70</f>
        <v>0</v>
      </c>
      <c r="D68" s="16">
        <f>'[1]30'!D70</f>
        <v>228</v>
      </c>
      <c r="E68" s="16">
        <f>'[1]30'!E70</f>
        <v>0</v>
      </c>
      <c r="F68" s="15">
        <f t="shared" si="6"/>
        <v>290</v>
      </c>
      <c r="G68" s="15">
        <f>'[1]30'!H70</f>
        <v>62</v>
      </c>
      <c r="H68" s="16">
        <f>'[1]30'!I70</f>
        <v>0</v>
      </c>
      <c r="I68" s="16">
        <f>'[1]30'!J70</f>
        <v>217.1</v>
      </c>
      <c r="J68" s="16">
        <f>'[1]30'!K70</f>
        <v>0</v>
      </c>
      <c r="K68" s="15">
        <f t="shared" ref="K68:K98" si="15">SUM(G68:J68)</f>
        <v>279.10000000000002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217.1</v>
      </c>
      <c r="P68" s="16">
        <f t="shared" si="14"/>
        <v>0</v>
      </c>
      <c r="Q68" s="17">
        <f t="shared" ref="Q68:Q98" si="16">SUM(M68:P68)</f>
        <v>279.10000000000002</v>
      </c>
    </row>
    <row r="69" spans="1:19">
      <c r="A69" s="8" t="s">
        <v>111</v>
      </c>
      <c r="B69" s="15">
        <f>'[1]30'!B71</f>
        <v>62</v>
      </c>
      <c r="C69" s="16">
        <f>'[1]30'!C71</f>
        <v>0</v>
      </c>
      <c r="D69" s="16">
        <f>'[1]30'!D71</f>
        <v>228</v>
      </c>
      <c r="E69" s="16">
        <f>'[1]30'!E71</f>
        <v>0</v>
      </c>
      <c r="F69" s="15">
        <f t="shared" ref="F69:F98" si="17">SUM(B69:E69)</f>
        <v>290</v>
      </c>
      <c r="G69" s="15">
        <f>'[1]30'!H71</f>
        <v>62</v>
      </c>
      <c r="H69" s="16">
        <f>'[1]30'!I71</f>
        <v>0</v>
      </c>
      <c r="I69" s="16">
        <f>'[1]30'!J71</f>
        <v>217.1</v>
      </c>
      <c r="J69" s="16">
        <f>'[1]30'!K71</f>
        <v>0</v>
      </c>
      <c r="K69" s="15">
        <f t="shared" si="15"/>
        <v>279.10000000000002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217.1</v>
      </c>
      <c r="P69" s="16">
        <f t="shared" si="14"/>
        <v>0</v>
      </c>
      <c r="Q69" s="17">
        <f t="shared" si="16"/>
        <v>279.10000000000002</v>
      </c>
      <c r="S69">
        <f>96*4</f>
        <v>384</v>
      </c>
    </row>
    <row r="70" spans="1:19">
      <c r="A70" s="8" t="s">
        <v>112</v>
      </c>
      <c r="B70" s="15">
        <f>'[1]30'!B72</f>
        <v>62</v>
      </c>
      <c r="C70" s="16">
        <f>'[1]30'!C72</f>
        <v>0</v>
      </c>
      <c r="D70" s="16">
        <f>'[1]30'!D72</f>
        <v>228</v>
      </c>
      <c r="E70" s="16">
        <f>'[1]30'!E72</f>
        <v>0</v>
      </c>
      <c r="F70" s="15">
        <f t="shared" si="17"/>
        <v>290</v>
      </c>
      <c r="G70" s="15">
        <f>'[1]30'!H72</f>
        <v>62</v>
      </c>
      <c r="H70" s="16">
        <f>'[1]30'!I72</f>
        <v>0</v>
      </c>
      <c r="I70" s="16">
        <f>'[1]30'!J72</f>
        <v>217.1</v>
      </c>
      <c r="J70" s="16">
        <f>'[1]30'!K72</f>
        <v>0</v>
      </c>
      <c r="K70" s="15">
        <f t="shared" si="15"/>
        <v>279.10000000000002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217.1</v>
      </c>
      <c r="P70" s="16">
        <f t="shared" si="14"/>
        <v>0</v>
      </c>
      <c r="Q70" s="17">
        <f t="shared" si="16"/>
        <v>279.10000000000002</v>
      </c>
    </row>
    <row r="71" spans="1:19">
      <c r="A71" s="8" t="s">
        <v>113</v>
      </c>
      <c r="B71" s="15">
        <f>'[1]30'!B73</f>
        <v>62</v>
      </c>
      <c r="C71" s="16">
        <f>'[1]30'!C73</f>
        <v>0</v>
      </c>
      <c r="D71" s="16">
        <f>'[1]30'!D73</f>
        <v>228</v>
      </c>
      <c r="E71" s="16">
        <f>'[1]30'!E73</f>
        <v>0</v>
      </c>
      <c r="F71" s="15">
        <f t="shared" si="17"/>
        <v>290</v>
      </c>
      <c r="G71" s="15">
        <f>'[1]30'!H73</f>
        <v>62</v>
      </c>
      <c r="H71" s="16">
        <f>'[1]30'!I73</f>
        <v>0</v>
      </c>
      <c r="I71" s="16">
        <f>'[1]30'!J73</f>
        <v>217.1</v>
      </c>
      <c r="J71" s="16">
        <f>'[1]30'!K73</f>
        <v>0</v>
      </c>
      <c r="K71" s="15">
        <f t="shared" si="15"/>
        <v>279.10000000000002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217.1</v>
      </c>
      <c r="P71" s="16">
        <f t="shared" si="14"/>
        <v>0</v>
      </c>
      <c r="Q71" s="17">
        <f t="shared" si="16"/>
        <v>279.10000000000002</v>
      </c>
    </row>
    <row r="72" spans="1:19">
      <c r="A72" s="8" t="s">
        <v>114</v>
      </c>
      <c r="B72" s="15">
        <f>'[1]30'!B74</f>
        <v>62</v>
      </c>
      <c r="C72" s="16">
        <f>'[1]30'!C74</f>
        <v>0</v>
      </c>
      <c r="D72" s="16">
        <f>'[1]30'!D74</f>
        <v>228</v>
      </c>
      <c r="E72" s="16">
        <f>'[1]30'!E74</f>
        <v>0</v>
      </c>
      <c r="F72" s="15">
        <f t="shared" si="17"/>
        <v>290</v>
      </c>
      <c r="G72" s="15">
        <f>'[1]30'!H74</f>
        <v>62</v>
      </c>
      <c r="H72" s="16">
        <f>'[1]30'!I74</f>
        <v>0</v>
      </c>
      <c r="I72" s="16">
        <f>'[1]30'!J74</f>
        <v>217.1</v>
      </c>
      <c r="J72" s="16">
        <f>'[1]30'!K74</f>
        <v>0</v>
      </c>
      <c r="K72" s="15">
        <f t="shared" si="15"/>
        <v>279.10000000000002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217.1</v>
      </c>
      <c r="P72" s="16">
        <f t="shared" si="14"/>
        <v>0</v>
      </c>
      <c r="Q72" s="17">
        <f t="shared" si="16"/>
        <v>279.10000000000002</v>
      </c>
    </row>
    <row r="73" spans="1:19">
      <c r="A73" s="8" t="s">
        <v>115</v>
      </c>
      <c r="B73" s="15">
        <f>'[1]30'!B75</f>
        <v>62</v>
      </c>
      <c r="C73" s="16">
        <f>'[1]30'!C75</f>
        <v>0</v>
      </c>
      <c r="D73" s="16">
        <f>'[1]30'!D75</f>
        <v>228</v>
      </c>
      <c r="E73" s="16">
        <f>'[1]30'!E75</f>
        <v>0</v>
      </c>
      <c r="F73" s="15">
        <f t="shared" si="17"/>
        <v>290</v>
      </c>
      <c r="G73" s="15">
        <f>'[1]30'!H75</f>
        <v>62</v>
      </c>
      <c r="H73" s="16">
        <f>'[1]30'!I75</f>
        <v>0</v>
      </c>
      <c r="I73" s="16">
        <f>'[1]30'!J75</f>
        <v>228</v>
      </c>
      <c r="J73" s="16">
        <f>'[1]30'!K75</f>
        <v>0</v>
      </c>
      <c r="K73" s="15">
        <f t="shared" si="15"/>
        <v>290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228</v>
      </c>
      <c r="P73" s="16">
        <f t="shared" si="14"/>
        <v>0</v>
      </c>
      <c r="Q73" s="17">
        <f t="shared" si="16"/>
        <v>290</v>
      </c>
    </row>
    <row r="74" spans="1:19">
      <c r="A74" s="8" t="s">
        <v>116</v>
      </c>
      <c r="B74" s="15">
        <f>'[1]30'!B76</f>
        <v>62</v>
      </c>
      <c r="C74" s="16">
        <f>'[1]30'!C76</f>
        <v>0</v>
      </c>
      <c r="D74" s="16">
        <f>'[1]30'!D76</f>
        <v>230</v>
      </c>
      <c r="E74" s="16">
        <f>'[1]30'!E76</f>
        <v>0</v>
      </c>
      <c r="F74" s="15">
        <f t="shared" si="17"/>
        <v>292</v>
      </c>
      <c r="G74" s="15">
        <f>'[1]30'!H76</f>
        <v>62</v>
      </c>
      <c r="H74" s="16">
        <f>'[1]30'!I76</f>
        <v>0</v>
      </c>
      <c r="I74" s="16">
        <f>'[1]30'!J76</f>
        <v>230</v>
      </c>
      <c r="J74" s="16">
        <f>'[1]30'!K76</f>
        <v>0</v>
      </c>
      <c r="K74" s="15">
        <f t="shared" si="15"/>
        <v>292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230</v>
      </c>
      <c r="P74" s="16">
        <f t="shared" si="14"/>
        <v>0</v>
      </c>
      <c r="Q74" s="17">
        <f t="shared" si="16"/>
        <v>292</v>
      </c>
    </row>
    <row r="75" spans="1:19">
      <c r="A75" s="8" t="s">
        <v>117</v>
      </c>
      <c r="B75" s="15">
        <f>'[1]30'!B77</f>
        <v>62</v>
      </c>
      <c r="C75" s="16">
        <f>'[1]30'!C77</f>
        <v>0</v>
      </c>
      <c r="D75" s="16">
        <f>'[1]30'!D77</f>
        <v>230</v>
      </c>
      <c r="E75" s="16">
        <f>'[1]30'!E77</f>
        <v>0</v>
      </c>
      <c r="F75" s="15">
        <f t="shared" si="17"/>
        <v>292</v>
      </c>
      <c r="G75" s="15">
        <f>'[1]30'!H77</f>
        <v>62</v>
      </c>
      <c r="H75" s="16">
        <f>'[1]30'!I77</f>
        <v>0</v>
      </c>
      <c r="I75" s="16">
        <f>'[1]30'!J77</f>
        <v>230</v>
      </c>
      <c r="J75" s="16">
        <f>'[1]30'!K77</f>
        <v>0</v>
      </c>
      <c r="K75" s="15">
        <f t="shared" si="15"/>
        <v>292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230</v>
      </c>
      <c r="P75" s="16">
        <f t="shared" si="14"/>
        <v>0</v>
      </c>
      <c r="Q75" s="17">
        <f t="shared" si="16"/>
        <v>292</v>
      </c>
    </row>
    <row r="76" spans="1:19">
      <c r="A76" s="8" t="s">
        <v>118</v>
      </c>
      <c r="B76" s="15">
        <f>'[1]30'!B78</f>
        <v>62</v>
      </c>
      <c r="C76" s="16">
        <f>'[1]30'!C78</f>
        <v>0</v>
      </c>
      <c r="D76" s="16">
        <f>'[1]30'!D78</f>
        <v>230</v>
      </c>
      <c r="E76" s="16">
        <f>'[1]30'!E78</f>
        <v>0</v>
      </c>
      <c r="F76" s="15">
        <f t="shared" si="17"/>
        <v>292</v>
      </c>
      <c r="G76" s="15">
        <f>'[1]30'!H78</f>
        <v>62</v>
      </c>
      <c r="H76" s="16">
        <f>'[1]30'!I78</f>
        <v>0</v>
      </c>
      <c r="I76" s="16">
        <f>'[1]30'!J78</f>
        <v>230</v>
      </c>
      <c r="J76" s="16">
        <f>'[1]30'!K78</f>
        <v>0</v>
      </c>
      <c r="K76" s="15">
        <f t="shared" si="15"/>
        <v>292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230</v>
      </c>
      <c r="P76" s="16">
        <f t="shared" si="14"/>
        <v>0</v>
      </c>
      <c r="Q76" s="17">
        <f t="shared" si="16"/>
        <v>292</v>
      </c>
    </row>
    <row r="77" spans="1:19">
      <c r="A77" s="8" t="s">
        <v>119</v>
      </c>
      <c r="B77" s="15">
        <f>'[1]30'!B79</f>
        <v>62</v>
      </c>
      <c r="C77" s="16">
        <f>'[1]30'!C79</f>
        <v>0</v>
      </c>
      <c r="D77" s="16">
        <f>'[1]30'!D79</f>
        <v>230</v>
      </c>
      <c r="E77" s="16">
        <f>'[1]30'!E79</f>
        <v>0</v>
      </c>
      <c r="F77" s="15">
        <f t="shared" si="17"/>
        <v>292</v>
      </c>
      <c r="G77" s="15">
        <f>'[1]30'!H79</f>
        <v>62</v>
      </c>
      <c r="H77" s="16">
        <f>'[1]30'!I79</f>
        <v>0</v>
      </c>
      <c r="I77" s="16">
        <f>'[1]30'!J79</f>
        <v>230</v>
      </c>
      <c r="J77" s="16">
        <f>'[1]30'!K79</f>
        <v>0</v>
      </c>
      <c r="K77" s="15">
        <f t="shared" si="15"/>
        <v>292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230</v>
      </c>
      <c r="P77" s="16">
        <f t="shared" si="14"/>
        <v>0</v>
      </c>
      <c r="Q77" s="17">
        <f t="shared" si="16"/>
        <v>292</v>
      </c>
    </row>
    <row r="78" spans="1:19">
      <c r="A78" s="8" t="s">
        <v>120</v>
      </c>
      <c r="B78" s="15">
        <f>'[1]30'!B80</f>
        <v>62</v>
      </c>
      <c r="C78" s="16">
        <f>'[1]30'!C80</f>
        <v>0</v>
      </c>
      <c r="D78" s="16">
        <f>'[1]30'!D80</f>
        <v>230</v>
      </c>
      <c r="E78" s="16">
        <f>'[1]30'!E80</f>
        <v>0</v>
      </c>
      <c r="F78" s="15">
        <f t="shared" si="17"/>
        <v>292</v>
      </c>
      <c r="G78" s="15">
        <f>'[1]30'!H80</f>
        <v>62</v>
      </c>
      <c r="H78" s="16">
        <f>'[1]30'!I80</f>
        <v>0</v>
      </c>
      <c r="I78" s="16">
        <f>'[1]30'!J80</f>
        <v>230</v>
      </c>
      <c r="J78" s="16">
        <f>'[1]30'!K80</f>
        <v>0</v>
      </c>
      <c r="K78" s="15">
        <f t="shared" si="15"/>
        <v>292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230</v>
      </c>
      <c r="P78" s="16">
        <f t="shared" si="14"/>
        <v>0</v>
      </c>
      <c r="Q78" s="17">
        <f t="shared" si="16"/>
        <v>292</v>
      </c>
    </row>
    <row r="79" spans="1:19">
      <c r="A79" s="8" t="s">
        <v>121</v>
      </c>
      <c r="B79" s="15">
        <f>'[1]30'!B81</f>
        <v>62</v>
      </c>
      <c r="C79" s="16">
        <f>'[1]30'!C81</f>
        <v>0</v>
      </c>
      <c r="D79" s="16">
        <f>'[1]30'!D81</f>
        <v>230</v>
      </c>
      <c r="E79" s="16">
        <f>'[1]30'!E81</f>
        <v>0</v>
      </c>
      <c r="F79" s="15">
        <f t="shared" si="17"/>
        <v>292</v>
      </c>
      <c r="G79" s="15">
        <f>'[1]30'!H81</f>
        <v>62</v>
      </c>
      <c r="H79" s="16">
        <f>'[1]30'!I81</f>
        <v>0</v>
      </c>
      <c r="I79" s="16">
        <f>'[1]30'!J81</f>
        <v>230</v>
      </c>
      <c r="J79" s="16">
        <f>'[1]30'!K81</f>
        <v>0</v>
      </c>
      <c r="K79" s="15">
        <f t="shared" si="15"/>
        <v>292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230</v>
      </c>
      <c r="P79" s="16">
        <f t="shared" si="14"/>
        <v>0</v>
      </c>
      <c r="Q79" s="17">
        <f t="shared" si="16"/>
        <v>292</v>
      </c>
    </row>
    <row r="80" spans="1:19">
      <c r="A80" s="8" t="s">
        <v>122</v>
      </c>
      <c r="B80" s="15">
        <f>'[1]30'!B82</f>
        <v>62</v>
      </c>
      <c r="C80" s="16">
        <f>'[1]30'!C82</f>
        <v>0</v>
      </c>
      <c r="D80" s="16">
        <f>'[1]30'!D82</f>
        <v>230</v>
      </c>
      <c r="E80" s="16">
        <f>'[1]30'!E82</f>
        <v>0</v>
      </c>
      <c r="F80" s="15">
        <f t="shared" si="17"/>
        <v>292</v>
      </c>
      <c r="G80" s="15">
        <f>'[1]30'!H82</f>
        <v>62</v>
      </c>
      <c r="H80" s="16">
        <f>'[1]30'!I82</f>
        <v>0</v>
      </c>
      <c r="I80" s="16">
        <f>'[1]30'!J82</f>
        <v>230</v>
      </c>
      <c r="J80" s="16">
        <f>'[1]30'!K82</f>
        <v>0</v>
      </c>
      <c r="K80" s="15">
        <f t="shared" si="15"/>
        <v>292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230</v>
      </c>
      <c r="P80" s="16">
        <f t="shared" si="14"/>
        <v>0</v>
      </c>
      <c r="Q80" s="17">
        <f t="shared" si="16"/>
        <v>292</v>
      </c>
    </row>
    <row r="81" spans="1:17">
      <c r="A81" s="8" t="s">
        <v>123</v>
      </c>
      <c r="B81" s="15">
        <f>'[1]30'!B83</f>
        <v>62</v>
      </c>
      <c r="C81" s="16">
        <f>'[1]30'!C83</f>
        <v>0</v>
      </c>
      <c r="D81" s="16">
        <f>'[1]30'!D83</f>
        <v>230</v>
      </c>
      <c r="E81" s="16">
        <f>'[1]30'!E83</f>
        <v>0</v>
      </c>
      <c r="F81" s="15">
        <f t="shared" si="17"/>
        <v>292</v>
      </c>
      <c r="G81" s="15">
        <f>'[1]30'!H83</f>
        <v>62</v>
      </c>
      <c r="H81" s="16">
        <f>'[1]30'!I83</f>
        <v>0</v>
      </c>
      <c r="I81" s="16">
        <f>'[1]30'!J83</f>
        <v>230</v>
      </c>
      <c r="J81" s="16">
        <f>'[1]30'!K83</f>
        <v>0</v>
      </c>
      <c r="K81" s="15">
        <f t="shared" si="15"/>
        <v>292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230</v>
      </c>
      <c r="P81" s="16">
        <f t="shared" si="14"/>
        <v>0</v>
      </c>
      <c r="Q81" s="17">
        <f t="shared" si="16"/>
        <v>292</v>
      </c>
    </row>
    <row r="82" spans="1:17">
      <c r="A82" s="8" t="s">
        <v>124</v>
      </c>
      <c r="B82" s="15">
        <f>'[1]30'!B84</f>
        <v>62</v>
      </c>
      <c r="C82" s="16">
        <f>'[1]30'!C84</f>
        <v>0</v>
      </c>
      <c r="D82" s="16">
        <f>'[1]30'!D84</f>
        <v>230</v>
      </c>
      <c r="E82" s="16">
        <f>'[1]30'!E84</f>
        <v>0</v>
      </c>
      <c r="F82" s="15">
        <f t="shared" si="17"/>
        <v>292</v>
      </c>
      <c r="G82" s="15">
        <f>'[1]30'!H84</f>
        <v>62</v>
      </c>
      <c r="H82" s="16">
        <f>'[1]30'!I84</f>
        <v>0</v>
      </c>
      <c r="I82" s="16">
        <f>'[1]30'!J84</f>
        <v>224</v>
      </c>
      <c r="J82" s="16">
        <f>'[1]30'!K84</f>
        <v>0</v>
      </c>
      <c r="K82" s="15">
        <f t="shared" si="15"/>
        <v>286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224</v>
      </c>
      <c r="P82" s="16">
        <f t="shared" si="14"/>
        <v>0</v>
      </c>
      <c r="Q82" s="17">
        <f t="shared" si="16"/>
        <v>286</v>
      </c>
    </row>
    <row r="83" spans="1:17">
      <c r="A83" s="8" t="s">
        <v>125</v>
      </c>
      <c r="B83" s="15">
        <f>'[1]30'!B85</f>
        <v>62</v>
      </c>
      <c r="C83" s="16">
        <f>'[1]30'!C85</f>
        <v>0</v>
      </c>
      <c r="D83" s="16">
        <f>'[1]30'!D85</f>
        <v>232</v>
      </c>
      <c r="E83" s="16">
        <f>'[1]30'!E85</f>
        <v>0</v>
      </c>
      <c r="F83" s="15">
        <f t="shared" si="17"/>
        <v>294</v>
      </c>
      <c r="G83" s="15">
        <f>'[1]30'!H85</f>
        <v>62</v>
      </c>
      <c r="H83" s="16">
        <f>'[1]30'!I85</f>
        <v>0</v>
      </c>
      <c r="I83" s="16">
        <f>'[1]30'!J85</f>
        <v>209.64</v>
      </c>
      <c r="J83" s="16">
        <f>'[1]30'!K85</f>
        <v>0</v>
      </c>
      <c r="K83" s="15">
        <f t="shared" si="15"/>
        <v>271.64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209.64</v>
      </c>
      <c r="P83" s="16">
        <f t="shared" si="14"/>
        <v>0</v>
      </c>
      <c r="Q83" s="17">
        <f t="shared" si="16"/>
        <v>271.64</v>
      </c>
    </row>
    <row r="84" spans="1:17">
      <c r="A84" s="8" t="s">
        <v>126</v>
      </c>
      <c r="B84" s="15">
        <f>'[1]30'!B86</f>
        <v>62</v>
      </c>
      <c r="C84" s="16">
        <f>'[1]30'!C86</f>
        <v>0</v>
      </c>
      <c r="D84" s="16">
        <f>'[1]30'!D86</f>
        <v>232</v>
      </c>
      <c r="E84" s="16">
        <f>'[1]30'!E86</f>
        <v>0</v>
      </c>
      <c r="F84" s="15">
        <f t="shared" si="17"/>
        <v>294</v>
      </c>
      <c r="G84" s="15">
        <f>'[1]30'!H86</f>
        <v>62</v>
      </c>
      <c r="H84" s="16">
        <f>'[1]30'!I86</f>
        <v>0</v>
      </c>
      <c r="I84" s="16">
        <f>'[1]30'!J86</f>
        <v>209.64</v>
      </c>
      <c r="J84" s="16">
        <f>'[1]30'!K86</f>
        <v>0</v>
      </c>
      <c r="K84" s="15">
        <f t="shared" si="15"/>
        <v>271.64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209.64</v>
      </c>
      <c r="P84" s="16">
        <f t="shared" si="14"/>
        <v>0</v>
      </c>
      <c r="Q84" s="17">
        <f t="shared" si="16"/>
        <v>271.64</v>
      </c>
    </row>
    <row r="85" spans="1:17">
      <c r="A85" s="8" t="s">
        <v>127</v>
      </c>
      <c r="B85" s="15">
        <f>'[1]30'!B87</f>
        <v>62</v>
      </c>
      <c r="C85" s="16">
        <f>'[1]30'!C87</f>
        <v>0</v>
      </c>
      <c r="D85" s="16">
        <f>'[1]30'!D87</f>
        <v>232</v>
      </c>
      <c r="E85" s="16">
        <f>'[1]30'!E87</f>
        <v>0</v>
      </c>
      <c r="F85" s="15">
        <f t="shared" si="17"/>
        <v>294</v>
      </c>
      <c r="G85" s="15">
        <f>'[1]30'!H87</f>
        <v>62</v>
      </c>
      <c r="H85" s="16">
        <f>'[1]30'!I87</f>
        <v>0</v>
      </c>
      <c r="I85" s="16">
        <f>'[1]30'!J87</f>
        <v>232</v>
      </c>
      <c r="J85" s="16">
        <f>'[1]30'!K87</f>
        <v>0</v>
      </c>
      <c r="K85" s="15">
        <f t="shared" si="15"/>
        <v>294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232</v>
      </c>
      <c r="P85" s="16">
        <f t="shared" si="14"/>
        <v>0</v>
      </c>
      <c r="Q85" s="17">
        <f t="shared" si="16"/>
        <v>294</v>
      </c>
    </row>
    <row r="86" spans="1:17">
      <c r="A86" s="8" t="s">
        <v>128</v>
      </c>
      <c r="B86" s="15">
        <f>'[1]30'!B88</f>
        <v>62</v>
      </c>
      <c r="C86" s="16">
        <f>'[1]30'!C88</f>
        <v>0</v>
      </c>
      <c r="D86" s="16">
        <f>'[1]30'!D88</f>
        <v>235</v>
      </c>
      <c r="E86" s="16">
        <f>'[1]30'!E88</f>
        <v>0</v>
      </c>
      <c r="F86" s="15">
        <f t="shared" si="17"/>
        <v>297</v>
      </c>
      <c r="G86" s="15">
        <f>'[1]30'!H88</f>
        <v>62</v>
      </c>
      <c r="H86" s="16">
        <f>'[1]30'!I88</f>
        <v>0</v>
      </c>
      <c r="I86" s="16">
        <f>'[1]30'!J88</f>
        <v>235</v>
      </c>
      <c r="J86" s="16">
        <f>'[1]30'!K88</f>
        <v>0</v>
      </c>
      <c r="K86" s="15">
        <f t="shared" si="15"/>
        <v>297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235</v>
      </c>
      <c r="P86" s="16">
        <f t="shared" si="14"/>
        <v>0</v>
      </c>
      <c r="Q86" s="17">
        <f t="shared" si="16"/>
        <v>297</v>
      </c>
    </row>
    <row r="87" spans="1:17">
      <c r="A87" s="8" t="s">
        <v>129</v>
      </c>
      <c r="B87" s="15">
        <f>'[1]30'!B89</f>
        <v>62</v>
      </c>
      <c r="C87" s="16">
        <f>'[1]30'!C89</f>
        <v>0</v>
      </c>
      <c r="D87" s="16">
        <f>'[1]30'!D89</f>
        <v>236</v>
      </c>
      <c r="E87" s="16">
        <f>'[1]30'!E89</f>
        <v>0</v>
      </c>
      <c r="F87" s="15">
        <f t="shared" si="17"/>
        <v>298</v>
      </c>
      <c r="G87" s="15">
        <f>'[1]30'!H89</f>
        <v>62</v>
      </c>
      <c r="H87" s="16">
        <f>'[1]30'!I89</f>
        <v>0</v>
      </c>
      <c r="I87" s="16">
        <f>'[1]30'!J89</f>
        <v>212.19</v>
      </c>
      <c r="J87" s="16">
        <f>'[1]30'!K89</f>
        <v>0</v>
      </c>
      <c r="K87" s="15">
        <f t="shared" si="15"/>
        <v>274.19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212.19</v>
      </c>
      <c r="P87" s="16">
        <f t="shared" si="14"/>
        <v>0</v>
      </c>
      <c r="Q87" s="17">
        <f t="shared" si="16"/>
        <v>274.19</v>
      </c>
    </row>
    <row r="88" spans="1:17">
      <c r="A88" s="8" t="s">
        <v>130</v>
      </c>
      <c r="B88" s="15">
        <f>'[1]30'!B90</f>
        <v>62</v>
      </c>
      <c r="C88" s="16">
        <f>'[1]30'!C90</f>
        <v>0</v>
      </c>
      <c r="D88" s="16">
        <f>'[1]30'!D90</f>
        <v>236</v>
      </c>
      <c r="E88" s="16">
        <f>'[1]30'!E90</f>
        <v>0</v>
      </c>
      <c r="F88" s="15">
        <f t="shared" si="17"/>
        <v>298</v>
      </c>
      <c r="G88" s="15">
        <f>'[1]30'!H90</f>
        <v>62</v>
      </c>
      <c r="H88" s="16">
        <f>'[1]30'!I90</f>
        <v>0</v>
      </c>
      <c r="I88" s="16">
        <f>'[1]30'!J90</f>
        <v>203</v>
      </c>
      <c r="J88" s="16">
        <f>'[1]30'!K90</f>
        <v>0</v>
      </c>
      <c r="K88" s="15">
        <f t="shared" si="15"/>
        <v>265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203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'[1]30'!B91</f>
        <v>62</v>
      </c>
      <c r="C89" s="16">
        <f>'[1]30'!C91</f>
        <v>0</v>
      </c>
      <c r="D89" s="16">
        <f>'[1]30'!D91</f>
        <v>236</v>
      </c>
      <c r="E89" s="16">
        <f>'[1]30'!E91</f>
        <v>0</v>
      </c>
      <c r="F89" s="15">
        <f t="shared" si="17"/>
        <v>298</v>
      </c>
      <c r="G89" s="15">
        <f>'[1]30'!H91</f>
        <v>62</v>
      </c>
      <c r="H89" s="16">
        <f>'[1]30'!I91</f>
        <v>0</v>
      </c>
      <c r="I89" s="16">
        <f>'[1]30'!J91</f>
        <v>211.55</v>
      </c>
      <c r="J89" s="16">
        <f>'[1]30'!K91</f>
        <v>0</v>
      </c>
      <c r="K89" s="15">
        <f t="shared" si="15"/>
        <v>273.55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211.55</v>
      </c>
      <c r="P89" s="16">
        <f t="shared" si="14"/>
        <v>0</v>
      </c>
      <c r="Q89" s="17">
        <f t="shared" si="16"/>
        <v>273.55</v>
      </c>
    </row>
    <row r="90" spans="1:17">
      <c r="A90" s="8" t="s">
        <v>132</v>
      </c>
      <c r="B90" s="15">
        <f>'[1]30'!B92</f>
        <v>62</v>
      </c>
      <c r="C90" s="16">
        <f>'[1]30'!C92</f>
        <v>0</v>
      </c>
      <c r="D90" s="16">
        <f>'[1]30'!D92</f>
        <v>236</v>
      </c>
      <c r="E90" s="16">
        <f>'[1]30'!E92</f>
        <v>0</v>
      </c>
      <c r="F90" s="15">
        <f t="shared" si="17"/>
        <v>298</v>
      </c>
      <c r="G90" s="15">
        <f>'[1]30'!H92</f>
        <v>62</v>
      </c>
      <c r="H90" s="16">
        <f>'[1]30'!I92</f>
        <v>0</v>
      </c>
      <c r="I90" s="16">
        <f>'[1]30'!J92</f>
        <v>211.55</v>
      </c>
      <c r="J90" s="16">
        <f>'[1]30'!K92</f>
        <v>0</v>
      </c>
      <c r="K90" s="15">
        <f t="shared" si="15"/>
        <v>273.55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211.55</v>
      </c>
      <c r="P90" s="16">
        <f t="shared" si="14"/>
        <v>0</v>
      </c>
      <c r="Q90" s="17">
        <f t="shared" si="16"/>
        <v>273.55</v>
      </c>
    </row>
    <row r="91" spans="1:17">
      <c r="A91" s="8" t="s">
        <v>133</v>
      </c>
      <c r="B91" s="15">
        <f>'[1]30'!B93</f>
        <v>62</v>
      </c>
      <c r="C91" s="16">
        <f>'[1]30'!C93</f>
        <v>0</v>
      </c>
      <c r="D91" s="16">
        <f>'[1]30'!D93</f>
        <v>238</v>
      </c>
      <c r="E91" s="16">
        <f>'[1]30'!E93</f>
        <v>0</v>
      </c>
      <c r="F91" s="15">
        <f t="shared" si="17"/>
        <v>300</v>
      </c>
      <c r="G91" s="15">
        <f>'[1]30'!H93</f>
        <v>62</v>
      </c>
      <c r="H91" s="16">
        <f>'[1]30'!I93</f>
        <v>0</v>
      </c>
      <c r="I91" s="16">
        <f>'[1]30'!J93</f>
        <v>231.7</v>
      </c>
      <c r="J91" s="16">
        <f>'[1]30'!K93</f>
        <v>0</v>
      </c>
      <c r="K91" s="15">
        <f t="shared" si="15"/>
        <v>293.7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231.7</v>
      </c>
      <c r="P91" s="16">
        <f t="shared" si="14"/>
        <v>0</v>
      </c>
      <c r="Q91" s="17">
        <f t="shared" si="16"/>
        <v>293.7</v>
      </c>
    </row>
    <row r="92" spans="1:17">
      <c r="A92" s="8" t="s">
        <v>134</v>
      </c>
      <c r="B92" s="15">
        <f>'[1]30'!B94</f>
        <v>62</v>
      </c>
      <c r="C92" s="16">
        <f>'[1]30'!C94</f>
        <v>0</v>
      </c>
      <c r="D92" s="16">
        <f>'[1]30'!D94</f>
        <v>238</v>
      </c>
      <c r="E92" s="16">
        <f>'[1]30'!E94</f>
        <v>0</v>
      </c>
      <c r="F92" s="15">
        <f t="shared" si="17"/>
        <v>300</v>
      </c>
      <c r="G92" s="15">
        <f>'[1]30'!H94</f>
        <v>62</v>
      </c>
      <c r="H92" s="16">
        <f>'[1]30'!I94</f>
        <v>0</v>
      </c>
      <c r="I92" s="16">
        <f>'[1]30'!J94</f>
        <v>232.82</v>
      </c>
      <c r="J92" s="16">
        <f>'[1]30'!K94</f>
        <v>0</v>
      </c>
      <c r="K92" s="15">
        <f t="shared" si="15"/>
        <v>294.82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232.82</v>
      </c>
      <c r="P92" s="16">
        <f t="shared" si="14"/>
        <v>0</v>
      </c>
      <c r="Q92" s="17">
        <f t="shared" si="16"/>
        <v>294.82</v>
      </c>
    </row>
    <row r="93" spans="1:17">
      <c r="A93" s="8" t="s">
        <v>135</v>
      </c>
      <c r="B93" s="15">
        <f>'[1]30'!B95</f>
        <v>62</v>
      </c>
      <c r="C93" s="16">
        <f>'[1]30'!C95</f>
        <v>0</v>
      </c>
      <c r="D93" s="16">
        <f>'[1]30'!D95</f>
        <v>238</v>
      </c>
      <c r="E93" s="16">
        <f>'[1]30'!E95</f>
        <v>0</v>
      </c>
      <c r="F93" s="15">
        <f t="shared" si="17"/>
        <v>300</v>
      </c>
      <c r="G93" s="15">
        <f>'[1]30'!H95</f>
        <v>62</v>
      </c>
      <c r="H93" s="16">
        <f>'[1]30'!I95</f>
        <v>0</v>
      </c>
      <c r="I93" s="16">
        <f>'[1]30'!J95</f>
        <v>232.82</v>
      </c>
      <c r="J93" s="16">
        <f>'[1]30'!K95</f>
        <v>0</v>
      </c>
      <c r="K93" s="15">
        <f t="shared" si="15"/>
        <v>294.82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232.82</v>
      </c>
      <c r="P93" s="16">
        <f t="shared" si="14"/>
        <v>0</v>
      </c>
      <c r="Q93" s="17">
        <f t="shared" si="16"/>
        <v>294.82</v>
      </c>
    </row>
    <row r="94" spans="1:17">
      <c r="A94" s="8" t="s">
        <v>136</v>
      </c>
      <c r="B94" s="15">
        <f>'[1]30'!B96</f>
        <v>62</v>
      </c>
      <c r="C94" s="16">
        <f>'[1]30'!C96</f>
        <v>0</v>
      </c>
      <c r="D94" s="16">
        <f>'[1]30'!D96</f>
        <v>238</v>
      </c>
      <c r="E94" s="16">
        <f>'[1]30'!E96</f>
        <v>0</v>
      </c>
      <c r="F94" s="15">
        <f t="shared" si="17"/>
        <v>300</v>
      </c>
      <c r="G94" s="15">
        <f>'[1]30'!H96</f>
        <v>62</v>
      </c>
      <c r="H94" s="16">
        <f>'[1]30'!I96</f>
        <v>0</v>
      </c>
      <c r="I94" s="16">
        <f>'[1]30'!J96</f>
        <v>238</v>
      </c>
      <c r="J94" s="16">
        <f>'[1]30'!K96</f>
        <v>0</v>
      </c>
      <c r="K94" s="15">
        <f t="shared" si="15"/>
        <v>300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238</v>
      </c>
      <c r="P94" s="16">
        <f t="shared" si="14"/>
        <v>0</v>
      </c>
      <c r="Q94" s="17">
        <f t="shared" si="16"/>
        <v>300</v>
      </c>
    </row>
    <row r="95" spans="1:17">
      <c r="A95" s="8" t="s">
        <v>137</v>
      </c>
      <c r="B95" s="15">
        <f>'[1]30'!B97</f>
        <v>62</v>
      </c>
      <c r="C95" s="16">
        <f>'[1]30'!C97</f>
        <v>0</v>
      </c>
      <c r="D95" s="16">
        <f>'[1]30'!D97</f>
        <v>238</v>
      </c>
      <c r="E95" s="16">
        <f>'[1]30'!E97</f>
        <v>0</v>
      </c>
      <c r="F95" s="15">
        <f t="shared" si="17"/>
        <v>300</v>
      </c>
      <c r="G95" s="15">
        <f>'[1]30'!H97</f>
        <v>62</v>
      </c>
      <c r="H95" s="16">
        <f>'[1]30'!I97</f>
        <v>0</v>
      </c>
      <c r="I95" s="16">
        <f>'[1]30'!J97</f>
        <v>238</v>
      </c>
      <c r="J95" s="16">
        <f>'[1]30'!K97</f>
        <v>0</v>
      </c>
      <c r="K95" s="15">
        <f t="shared" si="15"/>
        <v>300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238</v>
      </c>
      <c r="P95" s="16">
        <f t="shared" si="14"/>
        <v>0</v>
      </c>
      <c r="Q95" s="17">
        <f t="shared" si="16"/>
        <v>300</v>
      </c>
    </row>
    <row r="96" spans="1:17">
      <c r="A96" s="8" t="s">
        <v>138</v>
      </c>
      <c r="B96" s="15">
        <f>'[1]30'!B98</f>
        <v>62</v>
      </c>
      <c r="C96" s="16">
        <f>'[1]30'!C98</f>
        <v>0</v>
      </c>
      <c r="D96" s="16">
        <f>'[1]30'!D98</f>
        <v>238</v>
      </c>
      <c r="E96" s="16">
        <f>'[1]30'!E98</f>
        <v>0</v>
      </c>
      <c r="F96" s="15">
        <f t="shared" si="17"/>
        <v>300</v>
      </c>
      <c r="G96" s="15">
        <f>'[1]30'!H98</f>
        <v>62</v>
      </c>
      <c r="H96" s="16">
        <f>'[1]30'!I98</f>
        <v>0</v>
      </c>
      <c r="I96" s="16">
        <f>'[1]30'!J98</f>
        <v>238</v>
      </c>
      <c r="J96" s="16">
        <f>'[1]30'!K98</f>
        <v>0</v>
      </c>
      <c r="K96" s="15">
        <f t="shared" si="15"/>
        <v>300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238</v>
      </c>
      <c r="P96" s="16">
        <f t="shared" si="14"/>
        <v>0</v>
      </c>
      <c r="Q96" s="17">
        <f t="shared" si="16"/>
        <v>300</v>
      </c>
    </row>
    <row r="97" spans="1:17">
      <c r="A97" s="8" t="s">
        <v>139</v>
      </c>
      <c r="B97" s="15">
        <f>'[1]30'!B99</f>
        <v>62</v>
      </c>
      <c r="C97" s="16">
        <f>'[1]30'!C99</f>
        <v>0</v>
      </c>
      <c r="D97" s="16">
        <f>'[1]30'!D99</f>
        <v>238</v>
      </c>
      <c r="E97" s="16">
        <f>'[1]30'!E99</f>
        <v>0</v>
      </c>
      <c r="F97" s="15">
        <f t="shared" si="17"/>
        <v>300</v>
      </c>
      <c r="G97" s="15">
        <f>'[1]30'!H99</f>
        <v>62</v>
      </c>
      <c r="H97" s="16">
        <f>'[1]30'!I99</f>
        <v>0</v>
      </c>
      <c r="I97" s="16">
        <f>'[1]30'!J99</f>
        <v>238</v>
      </c>
      <c r="J97" s="16">
        <f>'[1]30'!K99</f>
        <v>0</v>
      </c>
      <c r="K97" s="15">
        <f t="shared" si="15"/>
        <v>300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238</v>
      </c>
      <c r="P97" s="16">
        <f t="shared" si="14"/>
        <v>0</v>
      </c>
      <c r="Q97" s="17">
        <f t="shared" si="16"/>
        <v>300</v>
      </c>
    </row>
    <row r="98" spans="1:17">
      <c r="A98" s="8" t="s">
        <v>140</v>
      </c>
      <c r="B98" s="15">
        <f>'[1]30'!B100</f>
        <v>62</v>
      </c>
      <c r="C98" s="16">
        <f>'[1]30'!C100</f>
        <v>0</v>
      </c>
      <c r="D98" s="16">
        <f>'[1]30'!D100</f>
        <v>238</v>
      </c>
      <c r="E98" s="16">
        <f>'[1]30'!E100</f>
        <v>0</v>
      </c>
      <c r="F98" s="15">
        <f t="shared" si="17"/>
        <v>300</v>
      </c>
      <c r="G98" s="15">
        <f>'[1]30'!H100</f>
        <v>62</v>
      </c>
      <c r="H98" s="16">
        <f>'[1]30'!I100</f>
        <v>0</v>
      </c>
      <c r="I98" s="16">
        <f>'[1]30'!J100</f>
        <v>238</v>
      </c>
      <c r="J98" s="16">
        <f>'[1]30'!K100</f>
        <v>0</v>
      </c>
      <c r="K98" s="15">
        <f t="shared" si="15"/>
        <v>300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238</v>
      </c>
      <c r="P98" s="16">
        <f t="shared" si="14"/>
        <v>0</v>
      </c>
      <c r="Q98" s="17">
        <f t="shared" si="16"/>
        <v>300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5.57925</v>
      </c>
      <c r="E99" s="15">
        <f t="shared" si="18"/>
        <v>0</v>
      </c>
      <c r="F99" s="15">
        <f t="shared" si="18"/>
        <v>7.0672499999999996</v>
      </c>
      <c r="G99" s="15">
        <f t="shared" si="18"/>
        <v>1.488</v>
      </c>
      <c r="H99" s="15">
        <f t="shared" si="18"/>
        <v>0</v>
      </c>
      <c r="I99" s="15">
        <f t="shared" si="18"/>
        <v>5.1834475000000024</v>
      </c>
      <c r="J99" s="15">
        <f t="shared" si="18"/>
        <v>0</v>
      </c>
      <c r="K99" s="15">
        <f t="shared" si="18"/>
        <v>6.6714474999999958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5.1834475000000024</v>
      </c>
      <c r="P99" s="15">
        <f t="shared" si="18"/>
        <v>0</v>
      </c>
      <c r="Q99" s="15">
        <f t="shared" si="18"/>
        <v>6.6714474999999958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9" workbookViewId="0">
      <selection activeCell="R12" sqref="R12:R97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44681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7">
        <f>'[2]30'!B5</f>
        <v>84</v>
      </c>
      <c r="C3" s="198">
        <f>'[2]30'!C5</f>
        <v>0</v>
      </c>
      <c r="D3" s="198">
        <f>'[2]30'!D5</f>
        <v>0</v>
      </c>
      <c r="E3" s="198">
        <f>'[2]30'!E5</f>
        <v>0</v>
      </c>
      <c r="F3" s="15">
        <f>SUM(B3:E3)</f>
        <v>84</v>
      </c>
      <c r="G3" s="197">
        <f>'[2]30'!H5</f>
        <v>70</v>
      </c>
      <c r="H3" s="198">
        <f>'[2]30'!I5</f>
        <v>0</v>
      </c>
      <c r="I3" s="198">
        <f>'[2]30'!J5</f>
        <v>0</v>
      </c>
      <c r="J3" s="198">
        <f>'[2]30'!K5</f>
        <v>0</v>
      </c>
      <c r="K3" s="15">
        <f>SUM(G3:J3)</f>
        <v>70</v>
      </c>
      <c r="L3" s="18">
        <f>frq!C3</f>
        <v>1</v>
      </c>
      <c r="M3" s="167">
        <f>IF($L3=1,G3,IF(AND($L3=0.985,G3&gt;0.985*B3),B3*0.985,IF(AND($L3=0.965,G3&gt;0.965*B3),0.965*B3,G3)))-R3</f>
        <v>69.599999999999994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69.599999999999994</v>
      </c>
      <c r="R3" s="18">
        <v>0.4</v>
      </c>
    </row>
    <row r="4" spans="1:18">
      <c r="A4" s="8" t="s">
        <v>46</v>
      </c>
      <c r="B4" s="197">
        <f>'[2]30'!B6</f>
        <v>84</v>
      </c>
      <c r="C4" s="198">
        <f>'[2]30'!C6</f>
        <v>0</v>
      </c>
      <c r="D4" s="198">
        <f>'[2]30'!D6</f>
        <v>0</v>
      </c>
      <c r="E4" s="198">
        <f>'[2]30'!E6</f>
        <v>0</v>
      </c>
      <c r="F4" s="15">
        <f>SUM(B4:E4)</f>
        <v>84</v>
      </c>
      <c r="G4" s="197">
        <f>'[2]30'!H6</f>
        <v>70</v>
      </c>
      <c r="H4" s="198">
        <f>'[2]30'!I6</f>
        <v>0</v>
      </c>
      <c r="I4" s="198">
        <f>'[2]30'!J6</f>
        <v>0</v>
      </c>
      <c r="J4" s="198">
        <f>'[2]30'!K6</f>
        <v>0</v>
      </c>
      <c r="K4" s="15">
        <f t="shared" ref="K4:K67" si="3">SUM(G4:J4)</f>
        <v>70</v>
      </c>
      <c r="L4" s="18">
        <f>frq!C4</f>
        <v>1</v>
      </c>
      <c r="M4" s="167">
        <f t="shared" ref="M4:M67" si="4">IF($L4=1,G4,IF(AND($L4=0.985,G4&gt;0.985*B4),B4*0.985,IF(AND($L4=0.965,G4&gt;0.965*B4),0.965*B4,G4)))-R4</f>
        <v>69.599999999999994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69.599999999999994</v>
      </c>
      <c r="R4" s="18">
        <v>0.4</v>
      </c>
    </row>
    <row r="5" spans="1:18">
      <c r="A5" s="8" t="s">
        <v>47</v>
      </c>
      <c r="B5" s="197">
        <f>'[2]30'!B7</f>
        <v>84</v>
      </c>
      <c r="C5" s="198">
        <f>'[2]30'!C7</f>
        <v>0</v>
      </c>
      <c r="D5" s="198">
        <f>'[2]30'!D7</f>
        <v>0</v>
      </c>
      <c r="E5" s="198">
        <f>'[2]30'!E7</f>
        <v>0</v>
      </c>
      <c r="F5" s="15">
        <f t="shared" ref="F5:F68" si="6">SUM(B5:E5)</f>
        <v>84</v>
      </c>
      <c r="G5" s="197">
        <f>'[2]30'!H7</f>
        <v>70</v>
      </c>
      <c r="H5" s="198">
        <f>'[2]30'!I7</f>
        <v>0</v>
      </c>
      <c r="I5" s="198">
        <f>'[2]30'!J7</f>
        <v>0</v>
      </c>
      <c r="J5" s="198">
        <f>'[2]30'!K7</f>
        <v>0</v>
      </c>
      <c r="K5" s="15">
        <f t="shared" si="3"/>
        <v>70</v>
      </c>
      <c r="L5" s="18">
        <f>frq!C5</f>
        <v>1</v>
      </c>
      <c r="M5" s="167">
        <f t="shared" si="4"/>
        <v>69.599999999999994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69.599999999999994</v>
      </c>
      <c r="R5" s="18">
        <v>0.4</v>
      </c>
    </row>
    <row r="6" spans="1:18">
      <c r="A6" s="8" t="s">
        <v>48</v>
      </c>
      <c r="B6" s="197">
        <f>'[2]30'!B8</f>
        <v>84</v>
      </c>
      <c r="C6" s="198">
        <f>'[2]30'!C8</f>
        <v>0</v>
      </c>
      <c r="D6" s="198">
        <f>'[2]30'!D8</f>
        <v>0</v>
      </c>
      <c r="E6" s="198">
        <f>'[2]30'!E8</f>
        <v>0</v>
      </c>
      <c r="F6" s="15">
        <f t="shared" si="6"/>
        <v>84</v>
      </c>
      <c r="G6" s="197">
        <f>'[2]30'!H8</f>
        <v>70</v>
      </c>
      <c r="H6" s="198">
        <f>'[2]30'!I8</f>
        <v>0</v>
      </c>
      <c r="I6" s="198">
        <f>'[2]30'!J8</f>
        <v>0</v>
      </c>
      <c r="J6" s="198">
        <f>'[2]30'!K8</f>
        <v>0</v>
      </c>
      <c r="K6" s="15">
        <f t="shared" si="3"/>
        <v>70</v>
      </c>
      <c r="L6" s="18">
        <f>frq!C6</f>
        <v>1</v>
      </c>
      <c r="M6" s="167">
        <f t="shared" si="4"/>
        <v>69.599999999999994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69.599999999999994</v>
      </c>
      <c r="R6" s="18">
        <v>0.4</v>
      </c>
    </row>
    <row r="7" spans="1:18">
      <c r="A7" s="8" t="s">
        <v>49</v>
      </c>
      <c r="B7" s="197">
        <f>'[2]30'!B9</f>
        <v>84</v>
      </c>
      <c r="C7" s="198">
        <f>'[2]30'!C9</f>
        <v>0</v>
      </c>
      <c r="D7" s="198">
        <f>'[2]30'!D9</f>
        <v>0</v>
      </c>
      <c r="E7" s="198">
        <f>'[2]30'!E9</f>
        <v>0</v>
      </c>
      <c r="F7" s="15">
        <f t="shared" si="6"/>
        <v>84</v>
      </c>
      <c r="G7" s="197">
        <f>'[2]30'!H9</f>
        <v>70</v>
      </c>
      <c r="H7" s="198">
        <f>'[2]30'!I9</f>
        <v>0</v>
      </c>
      <c r="I7" s="198">
        <f>'[2]30'!J9</f>
        <v>0</v>
      </c>
      <c r="J7" s="198">
        <f>'[2]30'!K9</f>
        <v>0</v>
      </c>
      <c r="K7" s="15">
        <f t="shared" si="3"/>
        <v>70</v>
      </c>
      <c r="L7" s="18">
        <f>frq!C7</f>
        <v>1</v>
      </c>
      <c r="M7" s="167">
        <f t="shared" si="4"/>
        <v>69.599999999999994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69.599999999999994</v>
      </c>
      <c r="R7" s="18">
        <v>0.4</v>
      </c>
    </row>
    <row r="8" spans="1:18">
      <c r="A8" s="8" t="s">
        <v>50</v>
      </c>
      <c r="B8" s="197">
        <f>'[2]30'!B10</f>
        <v>84</v>
      </c>
      <c r="C8" s="198">
        <f>'[2]30'!C10</f>
        <v>0</v>
      </c>
      <c r="D8" s="198">
        <f>'[2]30'!D10</f>
        <v>0</v>
      </c>
      <c r="E8" s="198">
        <f>'[2]30'!E10</f>
        <v>0</v>
      </c>
      <c r="F8" s="15">
        <f t="shared" si="6"/>
        <v>84</v>
      </c>
      <c r="G8" s="197">
        <f>'[2]30'!H10</f>
        <v>70</v>
      </c>
      <c r="H8" s="198">
        <f>'[2]30'!I10</f>
        <v>0</v>
      </c>
      <c r="I8" s="198">
        <f>'[2]30'!J10</f>
        <v>0</v>
      </c>
      <c r="J8" s="198">
        <f>'[2]30'!K10</f>
        <v>0</v>
      </c>
      <c r="K8" s="15">
        <f t="shared" si="3"/>
        <v>70</v>
      </c>
      <c r="L8" s="18">
        <f>frq!C8</f>
        <v>1</v>
      </c>
      <c r="M8" s="167">
        <f t="shared" si="4"/>
        <v>69.599999999999994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69.599999999999994</v>
      </c>
      <c r="R8" s="18">
        <v>0.4</v>
      </c>
    </row>
    <row r="9" spans="1:18">
      <c r="A9" s="8" t="s">
        <v>51</v>
      </c>
      <c r="B9" s="197">
        <f>'[2]30'!B11</f>
        <v>84</v>
      </c>
      <c r="C9" s="198">
        <f>'[2]30'!C11</f>
        <v>0</v>
      </c>
      <c r="D9" s="198">
        <f>'[2]30'!D11</f>
        <v>0</v>
      </c>
      <c r="E9" s="198">
        <f>'[2]30'!E11</f>
        <v>0</v>
      </c>
      <c r="F9" s="15">
        <f t="shared" si="6"/>
        <v>84</v>
      </c>
      <c r="G9" s="197">
        <f>'[2]30'!H11</f>
        <v>70</v>
      </c>
      <c r="H9" s="198">
        <f>'[2]30'!I11</f>
        <v>0</v>
      </c>
      <c r="I9" s="198">
        <f>'[2]30'!J11</f>
        <v>0</v>
      </c>
      <c r="J9" s="198">
        <f>'[2]30'!K11</f>
        <v>0</v>
      </c>
      <c r="K9" s="15">
        <f t="shared" si="3"/>
        <v>70</v>
      </c>
      <c r="L9" s="18">
        <f>frq!C9</f>
        <v>1</v>
      </c>
      <c r="M9" s="167">
        <f t="shared" si="4"/>
        <v>69.599999999999994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69.599999999999994</v>
      </c>
      <c r="R9" s="18">
        <v>0.4</v>
      </c>
    </row>
    <row r="10" spans="1:18">
      <c r="A10" s="8" t="s">
        <v>52</v>
      </c>
      <c r="B10" s="197">
        <f>'[2]30'!B12</f>
        <v>84</v>
      </c>
      <c r="C10" s="198">
        <f>'[2]30'!C12</f>
        <v>0</v>
      </c>
      <c r="D10" s="198">
        <f>'[2]30'!D12</f>
        <v>0</v>
      </c>
      <c r="E10" s="198">
        <f>'[2]30'!E12</f>
        <v>0</v>
      </c>
      <c r="F10" s="15">
        <f t="shared" si="6"/>
        <v>84</v>
      </c>
      <c r="G10" s="197">
        <f>'[2]30'!H12</f>
        <v>70</v>
      </c>
      <c r="H10" s="198">
        <f>'[2]30'!I12</f>
        <v>0</v>
      </c>
      <c r="I10" s="198">
        <f>'[2]30'!J12</f>
        <v>0</v>
      </c>
      <c r="J10" s="198">
        <f>'[2]30'!K12</f>
        <v>0</v>
      </c>
      <c r="K10" s="15">
        <f t="shared" si="3"/>
        <v>70</v>
      </c>
      <c r="L10" s="18">
        <f>frq!C10</f>
        <v>1</v>
      </c>
      <c r="M10" s="167">
        <f t="shared" si="4"/>
        <v>69.599999999999994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69.599999999999994</v>
      </c>
      <c r="R10" s="18">
        <v>0.4</v>
      </c>
    </row>
    <row r="11" spans="1:18">
      <c r="A11" s="8" t="s">
        <v>53</v>
      </c>
      <c r="B11" s="197">
        <f>'[2]30'!B13</f>
        <v>84</v>
      </c>
      <c r="C11" s="198">
        <f>'[2]30'!C13</f>
        <v>0</v>
      </c>
      <c r="D11" s="198">
        <f>'[2]30'!D13</f>
        <v>0</v>
      </c>
      <c r="E11" s="198">
        <f>'[2]30'!E13</f>
        <v>0</v>
      </c>
      <c r="F11" s="15">
        <f t="shared" si="6"/>
        <v>84</v>
      </c>
      <c r="G11" s="197">
        <f>'[2]30'!H13</f>
        <v>70</v>
      </c>
      <c r="H11" s="198">
        <f>'[2]30'!I13</f>
        <v>0</v>
      </c>
      <c r="I11" s="198">
        <f>'[2]30'!J13</f>
        <v>0</v>
      </c>
      <c r="J11" s="198">
        <f>'[2]30'!K13</f>
        <v>0</v>
      </c>
      <c r="K11" s="15">
        <f t="shared" si="3"/>
        <v>70</v>
      </c>
      <c r="L11" s="18">
        <f>frq!C11</f>
        <v>1</v>
      </c>
      <c r="M11" s="167">
        <f t="shared" si="4"/>
        <v>69.599999999999994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69.599999999999994</v>
      </c>
      <c r="R11" s="18">
        <v>0.4</v>
      </c>
    </row>
    <row r="12" spans="1:18">
      <c r="A12" s="8" t="s">
        <v>54</v>
      </c>
      <c r="B12" s="197">
        <f>'[2]30'!B14</f>
        <v>84</v>
      </c>
      <c r="C12" s="198">
        <f>'[2]30'!C14</f>
        <v>0</v>
      </c>
      <c r="D12" s="198">
        <f>'[2]30'!D14</f>
        <v>0</v>
      </c>
      <c r="E12" s="198">
        <f>'[2]30'!E14</f>
        <v>0</v>
      </c>
      <c r="F12" s="15">
        <f t="shared" si="6"/>
        <v>84</v>
      </c>
      <c r="G12" s="197">
        <f>'[2]30'!H14</f>
        <v>70</v>
      </c>
      <c r="H12" s="198">
        <f>'[2]30'!I14</f>
        <v>0</v>
      </c>
      <c r="I12" s="198">
        <f>'[2]30'!J14</f>
        <v>0</v>
      </c>
      <c r="J12" s="198">
        <f>'[2]30'!K14</f>
        <v>0</v>
      </c>
      <c r="K12" s="15">
        <f t="shared" si="3"/>
        <v>70</v>
      </c>
      <c r="L12" s="18">
        <f>frq!C12</f>
        <v>1</v>
      </c>
      <c r="M12" s="167">
        <f t="shared" si="4"/>
        <v>69.599999999999994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69.599999999999994</v>
      </c>
      <c r="R12" s="18">
        <v>0.4</v>
      </c>
    </row>
    <row r="13" spans="1:18">
      <c r="A13" s="8" t="s">
        <v>55</v>
      </c>
      <c r="B13" s="197">
        <f>'[2]30'!B15</f>
        <v>84</v>
      </c>
      <c r="C13" s="198">
        <f>'[2]30'!C15</f>
        <v>0</v>
      </c>
      <c r="D13" s="198">
        <f>'[2]30'!D15</f>
        <v>0</v>
      </c>
      <c r="E13" s="198">
        <f>'[2]30'!E15</f>
        <v>0</v>
      </c>
      <c r="F13" s="15">
        <f t="shared" si="6"/>
        <v>84</v>
      </c>
      <c r="G13" s="197">
        <f>'[2]30'!H15</f>
        <v>70</v>
      </c>
      <c r="H13" s="198">
        <f>'[2]30'!I15</f>
        <v>0</v>
      </c>
      <c r="I13" s="198">
        <f>'[2]30'!J15</f>
        <v>0</v>
      </c>
      <c r="J13" s="198">
        <f>'[2]30'!K15</f>
        <v>0</v>
      </c>
      <c r="K13" s="15">
        <f t="shared" si="3"/>
        <v>70</v>
      </c>
      <c r="L13" s="18">
        <f>frq!C13</f>
        <v>1</v>
      </c>
      <c r="M13" s="167">
        <f t="shared" si="4"/>
        <v>69.599999999999994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69.599999999999994</v>
      </c>
      <c r="R13" s="18">
        <v>0.4</v>
      </c>
    </row>
    <row r="14" spans="1:18">
      <c r="A14" s="8" t="s">
        <v>56</v>
      </c>
      <c r="B14" s="197">
        <f>'[2]30'!B16</f>
        <v>84</v>
      </c>
      <c r="C14" s="198">
        <f>'[2]30'!C16</f>
        <v>0</v>
      </c>
      <c r="D14" s="198">
        <f>'[2]30'!D16</f>
        <v>0</v>
      </c>
      <c r="E14" s="198">
        <f>'[2]30'!E16</f>
        <v>0</v>
      </c>
      <c r="F14" s="15">
        <f t="shared" si="6"/>
        <v>84</v>
      </c>
      <c r="G14" s="197">
        <f>'[2]30'!H16</f>
        <v>70</v>
      </c>
      <c r="H14" s="198">
        <f>'[2]30'!I16</f>
        <v>0</v>
      </c>
      <c r="I14" s="198">
        <f>'[2]30'!J16</f>
        <v>0</v>
      </c>
      <c r="J14" s="198">
        <f>'[2]30'!K16</f>
        <v>0</v>
      </c>
      <c r="K14" s="15">
        <f t="shared" si="3"/>
        <v>70</v>
      </c>
      <c r="L14" s="18">
        <f>frq!C14</f>
        <v>1</v>
      </c>
      <c r="M14" s="167">
        <f t="shared" si="4"/>
        <v>69.599999999999994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69.599999999999994</v>
      </c>
      <c r="R14" s="18">
        <v>0.4</v>
      </c>
    </row>
    <row r="15" spans="1:18">
      <c r="A15" s="8" t="s">
        <v>57</v>
      </c>
      <c r="B15" s="197">
        <f>'[2]30'!B17</f>
        <v>84</v>
      </c>
      <c r="C15" s="198">
        <f>'[2]30'!C17</f>
        <v>0</v>
      </c>
      <c r="D15" s="198">
        <f>'[2]30'!D17</f>
        <v>0</v>
      </c>
      <c r="E15" s="198">
        <f>'[2]30'!E17</f>
        <v>0</v>
      </c>
      <c r="F15" s="15">
        <f t="shared" si="6"/>
        <v>84</v>
      </c>
      <c r="G15" s="197">
        <f>'[2]30'!H17</f>
        <v>70</v>
      </c>
      <c r="H15" s="198">
        <f>'[2]30'!I17</f>
        <v>0</v>
      </c>
      <c r="I15" s="198">
        <f>'[2]30'!J17</f>
        <v>0</v>
      </c>
      <c r="J15" s="198">
        <f>'[2]30'!K17</f>
        <v>0</v>
      </c>
      <c r="K15" s="15">
        <f t="shared" si="3"/>
        <v>70</v>
      </c>
      <c r="L15" s="18">
        <f>frq!C15</f>
        <v>1</v>
      </c>
      <c r="M15" s="167">
        <f t="shared" si="4"/>
        <v>69.599999999999994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69.599999999999994</v>
      </c>
      <c r="R15" s="18">
        <v>0.4</v>
      </c>
    </row>
    <row r="16" spans="1:18">
      <c r="A16" s="8" t="s">
        <v>58</v>
      </c>
      <c r="B16" s="197">
        <f>'[2]30'!B18</f>
        <v>84</v>
      </c>
      <c r="C16" s="198">
        <f>'[2]30'!C18</f>
        <v>0</v>
      </c>
      <c r="D16" s="198">
        <f>'[2]30'!D18</f>
        <v>0</v>
      </c>
      <c r="E16" s="198">
        <f>'[2]30'!E18</f>
        <v>0</v>
      </c>
      <c r="F16" s="15">
        <f t="shared" si="6"/>
        <v>84</v>
      </c>
      <c r="G16" s="197">
        <f>'[2]30'!H18</f>
        <v>70</v>
      </c>
      <c r="H16" s="198">
        <f>'[2]30'!I18</f>
        <v>0</v>
      </c>
      <c r="I16" s="198">
        <f>'[2]30'!J18</f>
        <v>0</v>
      </c>
      <c r="J16" s="198">
        <f>'[2]30'!K18</f>
        <v>0</v>
      </c>
      <c r="K16" s="15">
        <f t="shared" si="3"/>
        <v>70</v>
      </c>
      <c r="L16" s="18">
        <f>frq!C16</f>
        <v>1</v>
      </c>
      <c r="M16" s="167">
        <f t="shared" si="4"/>
        <v>69.599999999999994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69.599999999999994</v>
      </c>
      <c r="R16" s="18">
        <v>0.4</v>
      </c>
    </row>
    <row r="17" spans="1:18">
      <c r="A17" s="8" t="s">
        <v>59</v>
      </c>
      <c r="B17" s="197">
        <f>'[2]30'!B19</f>
        <v>84</v>
      </c>
      <c r="C17" s="198">
        <f>'[2]30'!C19</f>
        <v>0</v>
      </c>
      <c r="D17" s="198">
        <f>'[2]30'!D19</f>
        <v>0</v>
      </c>
      <c r="E17" s="198">
        <f>'[2]30'!E19</f>
        <v>0</v>
      </c>
      <c r="F17" s="15">
        <f t="shared" si="6"/>
        <v>84</v>
      </c>
      <c r="G17" s="197">
        <f>'[2]30'!H19</f>
        <v>70</v>
      </c>
      <c r="H17" s="198">
        <f>'[2]30'!I19</f>
        <v>0</v>
      </c>
      <c r="I17" s="198">
        <f>'[2]30'!J19</f>
        <v>0</v>
      </c>
      <c r="J17" s="198">
        <f>'[2]30'!K19</f>
        <v>0</v>
      </c>
      <c r="K17" s="15">
        <f t="shared" si="3"/>
        <v>70</v>
      </c>
      <c r="L17" s="18">
        <f>frq!C17</f>
        <v>1</v>
      </c>
      <c r="M17" s="167">
        <f t="shared" si="4"/>
        <v>69.599999999999994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69.599999999999994</v>
      </c>
      <c r="R17" s="18">
        <v>0.4</v>
      </c>
    </row>
    <row r="18" spans="1:18">
      <c r="A18" s="8" t="s">
        <v>60</v>
      </c>
      <c r="B18" s="197">
        <f>'[2]30'!B20</f>
        <v>84</v>
      </c>
      <c r="C18" s="198">
        <f>'[2]30'!C20</f>
        <v>0</v>
      </c>
      <c r="D18" s="198">
        <f>'[2]30'!D20</f>
        <v>0</v>
      </c>
      <c r="E18" s="198">
        <f>'[2]30'!E20</f>
        <v>0</v>
      </c>
      <c r="F18" s="15">
        <f t="shared" si="6"/>
        <v>84</v>
      </c>
      <c r="G18" s="197">
        <f>'[2]30'!H20</f>
        <v>70</v>
      </c>
      <c r="H18" s="198">
        <f>'[2]30'!I20</f>
        <v>0</v>
      </c>
      <c r="I18" s="198">
        <f>'[2]30'!J20</f>
        <v>0</v>
      </c>
      <c r="J18" s="198">
        <f>'[2]30'!K20</f>
        <v>0</v>
      </c>
      <c r="K18" s="15">
        <f t="shared" si="3"/>
        <v>70</v>
      </c>
      <c r="L18" s="18">
        <f>frq!C18</f>
        <v>1</v>
      </c>
      <c r="M18" s="167">
        <f t="shared" si="4"/>
        <v>69.599999999999994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69.599999999999994</v>
      </c>
      <c r="R18" s="18">
        <v>0.4</v>
      </c>
    </row>
    <row r="19" spans="1:18">
      <c r="A19" s="8" t="s">
        <v>61</v>
      </c>
      <c r="B19" s="197">
        <f>'[2]30'!B21</f>
        <v>84</v>
      </c>
      <c r="C19" s="198">
        <f>'[2]30'!C21</f>
        <v>0</v>
      </c>
      <c r="D19" s="198">
        <f>'[2]30'!D21</f>
        <v>0</v>
      </c>
      <c r="E19" s="198">
        <f>'[2]30'!E21</f>
        <v>0</v>
      </c>
      <c r="F19" s="15">
        <f t="shared" si="6"/>
        <v>84</v>
      </c>
      <c r="G19" s="197">
        <f>'[2]30'!H21</f>
        <v>70</v>
      </c>
      <c r="H19" s="198">
        <f>'[2]30'!I21</f>
        <v>0</v>
      </c>
      <c r="I19" s="198">
        <f>'[2]30'!J21</f>
        <v>0</v>
      </c>
      <c r="J19" s="198">
        <f>'[2]30'!K21</f>
        <v>0</v>
      </c>
      <c r="K19" s="15">
        <f t="shared" si="3"/>
        <v>70</v>
      </c>
      <c r="L19" s="18">
        <f>frq!C19</f>
        <v>1</v>
      </c>
      <c r="M19" s="167">
        <f t="shared" si="4"/>
        <v>69.599999999999994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69.599999999999994</v>
      </c>
      <c r="R19" s="18">
        <v>0.4</v>
      </c>
    </row>
    <row r="20" spans="1:18">
      <c r="A20" s="8" t="s">
        <v>62</v>
      </c>
      <c r="B20" s="197">
        <f>'[2]30'!B22</f>
        <v>84</v>
      </c>
      <c r="C20" s="198">
        <f>'[2]30'!C22</f>
        <v>0</v>
      </c>
      <c r="D20" s="198">
        <f>'[2]30'!D22</f>
        <v>0</v>
      </c>
      <c r="E20" s="198">
        <f>'[2]30'!E22</f>
        <v>0</v>
      </c>
      <c r="F20" s="15">
        <f t="shared" si="6"/>
        <v>84</v>
      </c>
      <c r="G20" s="197">
        <f>'[2]30'!H22</f>
        <v>70</v>
      </c>
      <c r="H20" s="198">
        <f>'[2]30'!I22</f>
        <v>0</v>
      </c>
      <c r="I20" s="198">
        <f>'[2]30'!J22</f>
        <v>0</v>
      </c>
      <c r="J20" s="198">
        <f>'[2]30'!K22</f>
        <v>0</v>
      </c>
      <c r="K20" s="15">
        <f t="shared" si="3"/>
        <v>70</v>
      </c>
      <c r="L20" s="18">
        <f>frq!C20</f>
        <v>1</v>
      </c>
      <c r="M20" s="167">
        <f t="shared" si="4"/>
        <v>69.599999999999994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69.599999999999994</v>
      </c>
      <c r="R20" s="18">
        <v>0.4</v>
      </c>
    </row>
    <row r="21" spans="1:18">
      <c r="A21" s="8" t="s">
        <v>63</v>
      </c>
      <c r="B21" s="197">
        <f>'[2]30'!B23</f>
        <v>84</v>
      </c>
      <c r="C21" s="198">
        <f>'[2]30'!C23</f>
        <v>0</v>
      </c>
      <c r="D21" s="198">
        <f>'[2]30'!D23</f>
        <v>0</v>
      </c>
      <c r="E21" s="198">
        <f>'[2]30'!E23</f>
        <v>0</v>
      </c>
      <c r="F21" s="15">
        <f t="shared" si="6"/>
        <v>84</v>
      </c>
      <c r="G21" s="197">
        <f>'[2]30'!H23</f>
        <v>70</v>
      </c>
      <c r="H21" s="198">
        <f>'[2]30'!I23</f>
        <v>0</v>
      </c>
      <c r="I21" s="198">
        <f>'[2]30'!J23</f>
        <v>0</v>
      </c>
      <c r="J21" s="198">
        <f>'[2]30'!K23</f>
        <v>0</v>
      </c>
      <c r="K21" s="15">
        <f t="shared" si="3"/>
        <v>70</v>
      </c>
      <c r="L21" s="18">
        <f>frq!C21</f>
        <v>1</v>
      </c>
      <c r="M21" s="167">
        <f t="shared" si="4"/>
        <v>69.599999999999994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69.599999999999994</v>
      </c>
      <c r="R21" s="18">
        <v>0.4</v>
      </c>
    </row>
    <row r="22" spans="1:18">
      <c r="A22" s="8" t="s">
        <v>64</v>
      </c>
      <c r="B22" s="197">
        <f>'[2]30'!B24</f>
        <v>84</v>
      </c>
      <c r="C22" s="198">
        <f>'[2]30'!C24</f>
        <v>0</v>
      </c>
      <c r="D22" s="198">
        <f>'[2]30'!D24</f>
        <v>0</v>
      </c>
      <c r="E22" s="198">
        <f>'[2]30'!E24</f>
        <v>0</v>
      </c>
      <c r="F22" s="15">
        <f t="shared" si="6"/>
        <v>84</v>
      </c>
      <c r="G22" s="197">
        <f>'[2]30'!H24</f>
        <v>70</v>
      </c>
      <c r="H22" s="198">
        <f>'[2]30'!I24</f>
        <v>0</v>
      </c>
      <c r="I22" s="198">
        <f>'[2]30'!J24</f>
        <v>0</v>
      </c>
      <c r="J22" s="198">
        <f>'[2]30'!K24</f>
        <v>0</v>
      </c>
      <c r="K22" s="15">
        <f t="shared" si="3"/>
        <v>70</v>
      </c>
      <c r="L22" s="18">
        <f>frq!C22</f>
        <v>1</v>
      </c>
      <c r="M22" s="167">
        <f t="shared" si="4"/>
        <v>69.599999999999994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69.599999999999994</v>
      </c>
      <c r="R22" s="18">
        <v>0.4</v>
      </c>
    </row>
    <row r="23" spans="1:18">
      <c r="A23" s="8" t="s">
        <v>65</v>
      </c>
      <c r="B23" s="197">
        <f>'[2]30'!B25</f>
        <v>84</v>
      </c>
      <c r="C23" s="198">
        <f>'[2]30'!C25</f>
        <v>0</v>
      </c>
      <c r="D23" s="198">
        <f>'[2]30'!D25</f>
        <v>0</v>
      </c>
      <c r="E23" s="198">
        <f>'[2]30'!E25</f>
        <v>0</v>
      </c>
      <c r="F23" s="15">
        <f t="shared" si="6"/>
        <v>84</v>
      </c>
      <c r="G23" s="197">
        <f>'[2]30'!H25</f>
        <v>70</v>
      </c>
      <c r="H23" s="198">
        <f>'[2]30'!I25</f>
        <v>0</v>
      </c>
      <c r="I23" s="198">
        <f>'[2]30'!J25</f>
        <v>0</v>
      </c>
      <c r="J23" s="198">
        <f>'[2]30'!K25</f>
        <v>0</v>
      </c>
      <c r="K23" s="15">
        <f t="shared" si="3"/>
        <v>70</v>
      </c>
      <c r="L23" s="18">
        <f>frq!C23</f>
        <v>1</v>
      </c>
      <c r="M23" s="167">
        <f t="shared" si="4"/>
        <v>69.599999999999994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69.599999999999994</v>
      </c>
      <c r="R23" s="18">
        <v>0.4</v>
      </c>
    </row>
    <row r="24" spans="1:18">
      <c r="A24" s="8" t="s">
        <v>66</v>
      </c>
      <c r="B24" s="197">
        <f>'[2]30'!B26</f>
        <v>84</v>
      </c>
      <c r="C24" s="198">
        <f>'[2]30'!C26</f>
        <v>0</v>
      </c>
      <c r="D24" s="198">
        <f>'[2]30'!D26</f>
        <v>0</v>
      </c>
      <c r="E24" s="198">
        <f>'[2]30'!E26</f>
        <v>0</v>
      </c>
      <c r="F24" s="15">
        <f t="shared" si="6"/>
        <v>84</v>
      </c>
      <c r="G24" s="197">
        <f>'[2]30'!H26</f>
        <v>70</v>
      </c>
      <c r="H24" s="198">
        <f>'[2]30'!I26</f>
        <v>0</v>
      </c>
      <c r="I24" s="198">
        <f>'[2]30'!J26</f>
        <v>0</v>
      </c>
      <c r="J24" s="198">
        <f>'[2]30'!K26</f>
        <v>0</v>
      </c>
      <c r="K24" s="15">
        <f t="shared" si="3"/>
        <v>70</v>
      </c>
      <c r="L24" s="18">
        <f>frq!C24</f>
        <v>1</v>
      </c>
      <c r="M24" s="167">
        <f t="shared" si="4"/>
        <v>69.599999999999994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69.599999999999994</v>
      </c>
      <c r="R24" s="18">
        <v>0.4</v>
      </c>
    </row>
    <row r="25" spans="1:18">
      <c r="A25" s="8" t="s">
        <v>67</v>
      </c>
      <c r="B25" s="197">
        <f>'[2]30'!B27</f>
        <v>84</v>
      </c>
      <c r="C25" s="198">
        <f>'[2]30'!C27</f>
        <v>0</v>
      </c>
      <c r="D25" s="198">
        <f>'[2]30'!D27</f>
        <v>0</v>
      </c>
      <c r="E25" s="198">
        <f>'[2]30'!E27</f>
        <v>0</v>
      </c>
      <c r="F25" s="15">
        <f t="shared" si="6"/>
        <v>84</v>
      </c>
      <c r="G25" s="197">
        <f>'[2]30'!H27</f>
        <v>70</v>
      </c>
      <c r="H25" s="198">
        <f>'[2]30'!I27</f>
        <v>0</v>
      </c>
      <c r="I25" s="198">
        <f>'[2]30'!J27</f>
        <v>0</v>
      </c>
      <c r="J25" s="198">
        <f>'[2]30'!K27</f>
        <v>0</v>
      </c>
      <c r="K25" s="15">
        <f t="shared" si="3"/>
        <v>70</v>
      </c>
      <c r="L25" s="18">
        <f>frq!C25</f>
        <v>1</v>
      </c>
      <c r="M25" s="167">
        <f t="shared" si="4"/>
        <v>69.599999999999994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69.599999999999994</v>
      </c>
      <c r="R25" s="18">
        <v>0.4</v>
      </c>
    </row>
    <row r="26" spans="1:18">
      <c r="A26" s="8" t="s">
        <v>68</v>
      </c>
      <c r="B26" s="197">
        <f>'[2]30'!B28</f>
        <v>84</v>
      </c>
      <c r="C26" s="198">
        <f>'[2]30'!C28</f>
        <v>0</v>
      </c>
      <c r="D26" s="198">
        <f>'[2]30'!D28</f>
        <v>0</v>
      </c>
      <c r="E26" s="198">
        <f>'[2]30'!E28</f>
        <v>0</v>
      </c>
      <c r="F26" s="15">
        <f t="shared" si="6"/>
        <v>84</v>
      </c>
      <c r="G26" s="197">
        <f>'[2]30'!H28</f>
        <v>70</v>
      </c>
      <c r="H26" s="198">
        <f>'[2]30'!I28</f>
        <v>0</v>
      </c>
      <c r="I26" s="198">
        <f>'[2]30'!J28</f>
        <v>0</v>
      </c>
      <c r="J26" s="198">
        <f>'[2]30'!K28</f>
        <v>0</v>
      </c>
      <c r="K26" s="15">
        <f t="shared" si="3"/>
        <v>70</v>
      </c>
      <c r="L26" s="18">
        <f>frq!C26</f>
        <v>1</v>
      </c>
      <c r="M26" s="167">
        <f t="shared" si="4"/>
        <v>69.599999999999994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69.599999999999994</v>
      </c>
      <c r="R26" s="18">
        <v>0.4</v>
      </c>
    </row>
    <row r="27" spans="1:18">
      <c r="A27" s="8" t="s">
        <v>69</v>
      </c>
      <c r="B27" s="197">
        <f>'[2]30'!B29</f>
        <v>84</v>
      </c>
      <c r="C27" s="198">
        <f>'[2]30'!C29</f>
        <v>0</v>
      </c>
      <c r="D27" s="198">
        <f>'[2]30'!D29</f>
        <v>0</v>
      </c>
      <c r="E27" s="198">
        <f>'[2]30'!E29</f>
        <v>0</v>
      </c>
      <c r="F27" s="15">
        <f t="shared" si="6"/>
        <v>84</v>
      </c>
      <c r="G27" s="197">
        <f>'[2]30'!H29</f>
        <v>72</v>
      </c>
      <c r="H27" s="198">
        <f>'[2]30'!I29</f>
        <v>0</v>
      </c>
      <c r="I27" s="198">
        <f>'[2]30'!J29</f>
        <v>0</v>
      </c>
      <c r="J27" s="198">
        <f>'[2]30'!K29</f>
        <v>0</v>
      </c>
      <c r="K27" s="15">
        <f t="shared" si="3"/>
        <v>72</v>
      </c>
      <c r="L27" s="18">
        <f>frq!C27</f>
        <v>1</v>
      </c>
      <c r="M27" s="167">
        <f t="shared" si="4"/>
        <v>71.599999999999994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71.599999999999994</v>
      </c>
      <c r="R27" s="18">
        <v>0.4</v>
      </c>
    </row>
    <row r="28" spans="1:18">
      <c r="A28" s="8" t="s">
        <v>70</v>
      </c>
      <c r="B28" s="197">
        <f>'[2]30'!B30</f>
        <v>84</v>
      </c>
      <c r="C28" s="198">
        <f>'[2]30'!C30</f>
        <v>0</v>
      </c>
      <c r="D28" s="198">
        <f>'[2]30'!D30</f>
        <v>0</v>
      </c>
      <c r="E28" s="198">
        <f>'[2]30'!E30</f>
        <v>0</v>
      </c>
      <c r="F28" s="15">
        <f t="shared" si="6"/>
        <v>84</v>
      </c>
      <c r="G28" s="197">
        <f>'[2]30'!H30</f>
        <v>72</v>
      </c>
      <c r="H28" s="198">
        <f>'[2]30'!I30</f>
        <v>0</v>
      </c>
      <c r="I28" s="198">
        <f>'[2]30'!J30</f>
        <v>0</v>
      </c>
      <c r="J28" s="198">
        <f>'[2]30'!K30</f>
        <v>0</v>
      </c>
      <c r="K28" s="15">
        <f t="shared" si="3"/>
        <v>72</v>
      </c>
      <c r="L28" s="18">
        <f>frq!C28</f>
        <v>1</v>
      </c>
      <c r="M28" s="167">
        <f t="shared" si="4"/>
        <v>71.599999999999994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71.599999999999994</v>
      </c>
      <c r="R28" s="18">
        <v>0.4</v>
      </c>
    </row>
    <row r="29" spans="1:18">
      <c r="A29" s="8" t="s">
        <v>71</v>
      </c>
      <c r="B29" s="197">
        <f>'[2]30'!B31</f>
        <v>84</v>
      </c>
      <c r="C29" s="198">
        <f>'[2]30'!C31</f>
        <v>0</v>
      </c>
      <c r="D29" s="198">
        <f>'[2]30'!D31</f>
        <v>0</v>
      </c>
      <c r="E29" s="198">
        <f>'[2]30'!E31</f>
        <v>0</v>
      </c>
      <c r="F29" s="15">
        <f t="shared" si="6"/>
        <v>84</v>
      </c>
      <c r="G29" s="197">
        <f>'[2]30'!H31</f>
        <v>72</v>
      </c>
      <c r="H29" s="198">
        <f>'[2]30'!I31</f>
        <v>0</v>
      </c>
      <c r="I29" s="198">
        <f>'[2]30'!J31</f>
        <v>0</v>
      </c>
      <c r="J29" s="198">
        <f>'[2]30'!K31</f>
        <v>0</v>
      </c>
      <c r="K29" s="15">
        <f t="shared" si="3"/>
        <v>72</v>
      </c>
      <c r="L29" s="18">
        <f>frq!C29</f>
        <v>1</v>
      </c>
      <c r="M29" s="167">
        <f t="shared" si="4"/>
        <v>71.599999999999994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71.599999999999994</v>
      </c>
      <c r="R29" s="18">
        <v>0.4</v>
      </c>
    </row>
    <row r="30" spans="1:18">
      <c r="A30" s="8" t="s">
        <v>72</v>
      </c>
      <c r="B30" s="197">
        <f>'[2]30'!B32</f>
        <v>84</v>
      </c>
      <c r="C30" s="198">
        <f>'[2]30'!C32</f>
        <v>0</v>
      </c>
      <c r="D30" s="198">
        <f>'[2]30'!D32</f>
        <v>0</v>
      </c>
      <c r="E30" s="198">
        <f>'[2]30'!E32</f>
        <v>0</v>
      </c>
      <c r="F30" s="15">
        <f t="shared" si="6"/>
        <v>84</v>
      </c>
      <c r="G30" s="197">
        <f>'[2]30'!H32</f>
        <v>72</v>
      </c>
      <c r="H30" s="198">
        <f>'[2]30'!I32</f>
        <v>0</v>
      </c>
      <c r="I30" s="198">
        <f>'[2]30'!J32</f>
        <v>0</v>
      </c>
      <c r="J30" s="198">
        <f>'[2]30'!K32</f>
        <v>0</v>
      </c>
      <c r="K30" s="15">
        <f t="shared" si="3"/>
        <v>72</v>
      </c>
      <c r="L30" s="18">
        <f>frq!C30</f>
        <v>1</v>
      </c>
      <c r="M30" s="167">
        <f t="shared" si="4"/>
        <v>71.599999999999994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71.599999999999994</v>
      </c>
      <c r="R30" s="18">
        <v>0.4</v>
      </c>
    </row>
    <row r="31" spans="1:18">
      <c r="A31" s="8" t="s">
        <v>73</v>
      </c>
      <c r="B31" s="197">
        <f>'[2]30'!B33</f>
        <v>84</v>
      </c>
      <c r="C31" s="198">
        <f>'[2]30'!C33</f>
        <v>0</v>
      </c>
      <c r="D31" s="198">
        <f>'[2]30'!D33</f>
        <v>0</v>
      </c>
      <c r="E31" s="198">
        <f>'[2]30'!E33</f>
        <v>0</v>
      </c>
      <c r="F31" s="15">
        <f t="shared" si="6"/>
        <v>84</v>
      </c>
      <c r="G31" s="197">
        <f>'[2]30'!H33</f>
        <v>72</v>
      </c>
      <c r="H31" s="198">
        <f>'[2]30'!I33</f>
        <v>0</v>
      </c>
      <c r="I31" s="198">
        <f>'[2]30'!J33</f>
        <v>0</v>
      </c>
      <c r="J31" s="198">
        <f>'[2]30'!K33</f>
        <v>0</v>
      </c>
      <c r="K31" s="15">
        <f t="shared" si="3"/>
        <v>72</v>
      </c>
      <c r="L31" s="18">
        <f>frq!C31</f>
        <v>1</v>
      </c>
      <c r="M31" s="167">
        <f t="shared" si="4"/>
        <v>71.599999999999994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71.599999999999994</v>
      </c>
      <c r="R31" s="18">
        <v>0.4</v>
      </c>
    </row>
    <row r="32" spans="1:18">
      <c r="A32" s="8" t="s">
        <v>74</v>
      </c>
      <c r="B32" s="197">
        <f>'[2]30'!B34</f>
        <v>84</v>
      </c>
      <c r="C32" s="198">
        <f>'[2]30'!C34</f>
        <v>0</v>
      </c>
      <c r="D32" s="198">
        <f>'[2]30'!D34</f>
        <v>0</v>
      </c>
      <c r="E32" s="198">
        <f>'[2]30'!E34</f>
        <v>0</v>
      </c>
      <c r="F32" s="15">
        <f t="shared" si="6"/>
        <v>84</v>
      </c>
      <c r="G32" s="197">
        <f>'[2]30'!H34</f>
        <v>72</v>
      </c>
      <c r="H32" s="198">
        <f>'[2]30'!I34</f>
        <v>0</v>
      </c>
      <c r="I32" s="198">
        <f>'[2]30'!J34</f>
        <v>0</v>
      </c>
      <c r="J32" s="198">
        <f>'[2]30'!K34</f>
        <v>0</v>
      </c>
      <c r="K32" s="15">
        <f t="shared" si="3"/>
        <v>72</v>
      </c>
      <c r="L32" s="18">
        <f>frq!C32</f>
        <v>1</v>
      </c>
      <c r="M32" s="167">
        <f t="shared" si="4"/>
        <v>71.599999999999994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71.599999999999994</v>
      </c>
      <c r="R32" s="18">
        <v>0.4</v>
      </c>
    </row>
    <row r="33" spans="1:18">
      <c r="A33" s="8" t="s">
        <v>75</v>
      </c>
      <c r="B33" s="197">
        <f>'[2]30'!B35</f>
        <v>84</v>
      </c>
      <c r="C33" s="198">
        <f>'[2]30'!C35</f>
        <v>0</v>
      </c>
      <c r="D33" s="198">
        <f>'[2]30'!D35</f>
        <v>0</v>
      </c>
      <c r="E33" s="198">
        <f>'[2]30'!E35</f>
        <v>0</v>
      </c>
      <c r="F33" s="15">
        <f t="shared" si="6"/>
        <v>84</v>
      </c>
      <c r="G33" s="197">
        <f>'[2]30'!H35</f>
        <v>72</v>
      </c>
      <c r="H33" s="198">
        <f>'[2]30'!I35</f>
        <v>0</v>
      </c>
      <c r="I33" s="198">
        <f>'[2]30'!J35</f>
        <v>0</v>
      </c>
      <c r="J33" s="198">
        <f>'[2]30'!K35</f>
        <v>0</v>
      </c>
      <c r="K33" s="15">
        <f t="shared" si="3"/>
        <v>72</v>
      </c>
      <c r="L33" s="18">
        <f>frq!C33</f>
        <v>1</v>
      </c>
      <c r="M33" s="167">
        <f t="shared" si="4"/>
        <v>71.599999999999994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71.599999999999994</v>
      </c>
      <c r="R33" s="18">
        <v>0.4</v>
      </c>
    </row>
    <row r="34" spans="1:18">
      <c r="A34" s="8" t="s">
        <v>76</v>
      </c>
      <c r="B34" s="197">
        <f>'[2]30'!B36</f>
        <v>84</v>
      </c>
      <c r="C34" s="198">
        <f>'[2]30'!C36</f>
        <v>0</v>
      </c>
      <c r="D34" s="198">
        <f>'[2]30'!D36</f>
        <v>0</v>
      </c>
      <c r="E34" s="198">
        <f>'[2]30'!E36</f>
        <v>0</v>
      </c>
      <c r="F34" s="15">
        <f t="shared" si="6"/>
        <v>84</v>
      </c>
      <c r="G34" s="197">
        <f>'[2]30'!H36</f>
        <v>72</v>
      </c>
      <c r="H34" s="198">
        <f>'[2]30'!I36</f>
        <v>0</v>
      </c>
      <c r="I34" s="198">
        <f>'[2]30'!J36</f>
        <v>0</v>
      </c>
      <c r="J34" s="198">
        <f>'[2]30'!K36</f>
        <v>0</v>
      </c>
      <c r="K34" s="15">
        <f t="shared" si="3"/>
        <v>72</v>
      </c>
      <c r="L34" s="18">
        <f>frq!C34</f>
        <v>1</v>
      </c>
      <c r="M34" s="167">
        <f t="shared" si="4"/>
        <v>71.599999999999994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71.599999999999994</v>
      </c>
      <c r="R34" s="18">
        <v>0.4</v>
      </c>
    </row>
    <row r="35" spans="1:18">
      <c r="A35" s="8" t="s">
        <v>77</v>
      </c>
      <c r="B35" s="197">
        <f>'[2]30'!B37</f>
        <v>84</v>
      </c>
      <c r="C35" s="198">
        <f>'[2]30'!C37</f>
        <v>0</v>
      </c>
      <c r="D35" s="198">
        <f>'[2]30'!D37</f>
        <v>0</v>
      </c>
      <c r="E35" s="198">
        <f>'[2]30'!E37</f>
        <v>0</v>
      </c>
      <c r="F35" s="15">
        <f t="shared" si="6"/>
        <v>84</v>
      </c>
      <c r="G35" s="197">
        <f>'[2]30'!H37</f>
        <v>72</v>
      </c>
      <c r="H35" s="198">
        <f>'[2]30'!I37</f>
        <v>0</v>
      </c>
      <c r="I35" s="198">
        <f>'[2]30'!J37</f>
        <v>0</v>
      </c>
      <c r="J35" s="198">
        <f>'[2]30'!K37</f>
        <v>0</v>
      </c>
      <c r="K35" s="15">
        <f t="shared" si="3"/>
        <v>72</v>
      </c>
      <c r="L35" s="18">
        <f>frq!C35</f>
        <v>1</v>
      </c>
      <c r="M35" s="167">
        <f t="shared" si="4"/>
        <v>71.599999999999994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71.599999999999994</v>
      </c>
      <c r="R35" s="18">
        <v>0.4</v>
      </c>
    </row>
    <row r="36" spans="1:18">
      <c r="A36" s="8" t="s">
        <v>78</v>
      </c>
      <c r="B36" s="197">
        <f>'[2]30'!B38</f>
        <v>84</v>
      </c>
      <c r="C36" s="198">
        <f>'[2]30'!C38</f>
        <v>0</v>
      </c>
      <c r="D36" s="198">
        <f>'[2]30'!D38</f>
        <v>0</v>
      </c>
      <c r="E36" s="198">
        <f>'[2]30'!E38</f>
        <v>0</v>
      </c>
      <c r="F36" s="15">
        <f t="shared" si="6"/>
        <v>84</v>
      </c>
      <c r="G36" s="197">
        <f>'[2]30'!H38</f>
        <v>70</v>
      </c>
      <c r="H36" s="198">
        <f>'[2]30'!I38</f>
        <v>0</v>
      </c>
      <c r="I36" s="198">
        <f>'[2]30'!J38</f>
        <v>0</v>
      </c>
      <c r="J36" s="198">
        <f>'[2]30'!K38</f>
        <v>0</v>
      </c>
      <c r="K36" s="15">
        <f t="shared" si="3"/>
        <v>70</v>
      </c>
      <c r="L36" s="18">
        <f>frq!C36</f>
        <v>1</v>
      </c>
      <c r="M36" s="167">
        <f t="shared" si="4"/>
        <v>69.599999999999994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69.599999999999994</v>
      </c>
      <c r="R36" s="18">
        <v>0.4</v>
      </c>
    </row>
    <row r="37" spans="1:18">
      <c r="A37" s="8" t="s">
        <v>79</v>
      </c>
      <c r="B37" s="197">
        <f>'[2]30'!B39</f>
        <v>84</v>
      </c>
      <c r="C37" s="198">
        <f>'[2]30'!C39</f>
        <v>0</v>
      </c>
      <c r="D37" s="198">
        <f>'[2]30'!D39</f>
        <v>0</v>
      </c>
      <c r="E37" s="198">
        <f>'[2]30'!E39</f>
        <v>0</v>
      </c>
      <c r="F37" s="15">
        <f t="shared" si="6"/>
        <v>84</v>
      </c>
      <c r="G37" s="197">
        <f>'[2]30'!H39</f>
        <v>70</v>
      </c>
      <c r="H37" s="198">
        <f>'[2]30'!I39</f>
        <v>0</v>
      </c>
      <c r="I37" s="198">
        <f>'[2]30'!J39</f>
        <v>0</v>
      </c>
      <c r="J37" s="198">
        <f>'[2]30'!K39</f>
        <v>0</v>
      </c>
      <c r="K37" s="15">
        <f t="shared" si="3"/>
        <v>70</v>
      </c>
      <c r="L37" s="18">
        <f>frq!C37</f>
        <v>1</v>
      </c>
      <c r="M37" s="167">
        <f t="shared" si="4"/>
        <v>69.599999999999994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69.599999999999994</v>
      </c>
      <c r="R37" s="18">
        <v>0.4</v>
      </c>
    </row>
    <row r="38" spans="1:18">
      <c r="A38" s="8" t="s">
        <v>80</v>
      </c>
      <c r="B38" s="197">
        <f>'[2]30'!B40</f>
        <v>84</v>
      </c>
      <c r="C38" s="198">
        <f>'[2]30'!C40</f>
        <v>0</v>
      </c>
      <c r="D38" s="198">
        <f>'[2]30'!D40</f>
        <v>0</v>
      </c>
      <c r="E38" s="198">
        <f>'[2]30'!E40</f>
        <v>0</v>
      </c>
      <c r="F38" s="15">
        <f t="shared" si="6"/>
        <v>84</v>
      </c>
      <c r="G38" s="197">
        <f>'[2]30'!H40</f>
        <v>70</v>
      </c>
      <c r="H38" s="198">
        <f>'[2]30'!I40</f>
        <v>0</v>
      </c>
      <c r="I38" s="198">
        <f>'[2]30'!J40</f>
        <v>0</v>
      </c>
      <c r="J38" s="198">
        <f>'[2]30'!K40</f>
        <v>0</v>
      </c>
      <c r="K38" s="15">
        <f t="shared" si="3"/>
        <v>70</v>
      </c>
      <c r="L38" s="18">
        <f>frq!C38</f>
        <v>1</v>
      </c>
      <c r="M38" s="167">
        <f t="shared" si="4"/>
        <v>69.599999999999994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69.599999999999994</v>
      </c>
      <c r="R38" s="18">
        <v>0.4</v>
      </c>
    </row>
    <row r="39" spans="1:18">
      <c r="A39" s="8" t="s">
        <v>81</v>
      </c>
      <c r="B39" s="197">
        <f>'[2]30'!B41</f>
        <v>84</v>
      </c>
      <c r="C39" s="198">
        <f>'[2]30'!C41</f>
        <v>0</v>
      </c>
      <c r="D39" s="198">
        <f>'[2]30'!D41</f>
        <v>0</v>
      </c>
      <c r="E39" s="198">
        <f>'[2]30'!E41</f>
        <v>0</v>
      </c>
      <c r="F39" s="15">
        <f t="shared" si="6"/>
        <v>84</v>
      </c>
      <c r="G39" s="197">
        <f>'[2]30'!H41</f>
        <v>72</v>
      </c>
      <c r="H39" s="198">
        <f>'[2]30'!I41</f>
        <v>0</v>
      </c>
      <c r="I39" s="198">
        <f>'[2]30'!J41</f>
        <v>0</v>
      </c>
      <c r="J39" s="198">
        <f>'[2]30'!K41</f>
        <v>0</v>
      </c>
      <c r="K39" s="15">
        <f t="shared" si="3"/>
        <v>72</v>
      </c>
      <c r="L39" s="18">
        <f>frq!C39</f>
        <v>1</v>
      </c>
      <c r="M39" s="167">
        <f t="shared" si="4"/>
        <v>71.599999999999994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71.599999999999994</v>
      </c>
      <c r="R39" s="18">
        <v>0.4</v>
      </c>
    </row>
    <row r="40" spans="1:18">
      <c r="A40" s="8" t="s">
        <v>82</v>
      </c>
      <c r="B40" s="197">
        <f>'[2]30'!B42</f>
        <v>84</v>
      </c>
      <c r="C40" s="198">
        <f>'[2]30'!C42</f>
        <v>0</v>
      </c>
      <c r="D40" s="198">
        <f>'[2]30'!D42</f>
        <v>0</v>
      </c>
      <c r="E40" s="198">
        <f>'[2]30'!E42</f>
        <v>0</v>
      </c>
      <c r="F40" s="15">
        <f t="shared" si="6"/>
        <v>84</v>
      </c>
      <c r="G40" s="197">
        <f>'[2]30'!H42</f>
        <v>72</v>
      </c>
      <c r="H40" s="198">
        <f>'[2]30'!I42</f>
        <v>0</v>
      </c>
      <c r="I40" s="198">
        <f>'[2]30'!J42</f>
        <v>0</v>
      </c>
      <c r="J40" s="198">
        <f>'[2]30'!K42</f>
        <v>0</v>
      </c>
      <c r="K40" s="15">
        <f t="shared" si="3"/>
        <v>72</v>
      </c>
      <c r="L40" s="18">
        <f>frq!C40</f>
        <v>1</v>
      </c>
      <c r="M40" s="167">
        <f t="shared" si="4"/>
        <v>71.599999999999994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71.599999999999994</v>
      </c>
      <c r="R40" s="18">
        <v>0.4</v>
      </c>
    </row>
    <row r="41" spans="1:18">
      <c r="A41" s="8" t="s">
        <v>83</v>
      </c>
      <c r="B41" s="197">
        <f>'[2]30'!B43</f>
        <v>84</v>
      </c>
      <c r="C41" s="198">
        <f>'[2]30'!C43</f>
        <v>0</v>
      </c>
      <c r="D41" s="198">
        <f>'[2]30'!D43</f>
        <v>0</v>
      </c>
      <c r="E41" s="198">
        <f>'[2]30'!E43</f>
        <v>0</v>
      </c>
      <c r="F41" s="15">
        <f t="shared" si="6"/>
        <v>84</v>
      </c>
      <c r="G41" s="197">
        <f>'[2]30'!H43</f>
        <v>72</v>
      </c>
      <c r="H41" s="198">
        <f>'[2]30'!I43</f>
        <v>0</v>
      </c>
      <c r="I41" s="198">
        <f>'[2]30'!J43</f>
        <v>0</v>
      </c>
      <c r="J41" s="198">
        <f>'[2]30'!K43</f>
        <v>0</v>
      </c>
      <c r="K41" s="15">
        <f t="shared" si="3"/>
        <v>72</v>
      </c>
      <c r="L41" s="18">
        <f>frq!C41</f>
        <v>1</v>
      </c>
      <c r="M41" s="167">
        <f t="shared" si="4"/>
        <v>71.599999999999994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71.599999999999994</v>
      </c>
      <c r="R41" s="18">
        <v>0.4</v>
      </c>
    </row>
    <row r="42" spans="1:18">
      <c r="A42" s="8" t="s">
        <v>84</v>
      </c>
      <c r="B42" s="197">
        <f>'[2]30'!B44</f>
        <v>84</v>
      </c>
      <c r="C42" s="198">
        <f>'[2]30'!C44</f>
        <v>0</v>
      </c>
      <c r="D42" s="198">
        <f>'[2]30'!D44</f>
        <v>0</v>
      </c>
      <c r="E42" s="198">
        <f>'[2]30'!E44</f>
        <v>0</v>
      </c>
      <c r="F42" s="15">
        <f t="shared" si="6"/>
        <v>84</v>
      </c>
      <c r="G42" s="197">
        <f>'[2]30'!H44</f>
        <v>72</v>
      </c>
      <c r="H42" s="198">
        <f>'[2]30'!I44</f>
        <v>0</v>
      </c>
      <c r="I42" s="198">
        <f>'[2]30'!J44</f>
        <v>0</v>
      </c>
      <c r="J42" s="198">
        <f>'[2]30'!K44</f>
        <v>0</v>
      </c>
      <c r="K42" s="15">
        <f t="shared" si="3"/>
        <v>72</v>
      </c>
      <c r="L42" s="18">
        <f>frq!C42</f>
        <v>1</v>
      </c>
      <c r="M42" s="167">
        <f t="shared" si="4"/>
        <v>71.599999999999994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71.599999999999994</v>
      </c>
      <c r="R42" s="18">
        <v>0.4</v>
      </c>
    </row>
    <row r="43" spans="1:18">
      <c r="A43" s="8" t="s">
        <v>85</v>
      </c>
      <c r="B43" s="197">
        <f>'[2]30'!B45</f>
        <v>84</v>
      </c>
      <c r="C43" s="198">
        <f>'[2]30'!C45</f>
        <v>0</v>
      </c>
      <c r="D43" s="198">
        <f>'[2]30'!D45</f>
        <v>0</v>
      </c>
      <c r="E43" s="198">
        <f>'[2]30'!E45</f>
        <v>0</v>
      </c>
      <c r="F43" s="15">
        <f t="shared" si="6"/>
        <v>84</v>
      </c>
      <c r="G43" s="197">
        <f>'[2]30'!H45</f>
        <v>72</v>
      </c>
      <c r="H43" s="198">
        <f>'[2]30'!I45</f>
        <v>0</v>
      </c>
      <c r="I43" s="198">
        <f>'[2]30'!J45</f>
        <v>0</v>
      </c>
      <c r="J43" s="198">
        <f>'[2]30'!K45</f>
        <v>0</v>
      </c>
      <c r="K43" s="15">
        <f t="shared" si="3"/>
        <v>72</v>
      </c>
      <c r="L43" s="18">
        <f>frq!C43</f>
        <v>1</v>
      </c>
      <c r="M43" s="167">
        <f t="shared" si="4"/>
        <v>71.599999999999994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71.599999999999994</v>
      </c>
      <c r="R43" s="18">
        <v>0.4</v>
      </c>
    </row>
    <row r="44" spans="1:18">
      <c r="A44" s="8" t="s">
        <v>86</v>
      </c>
      <c r="B44" s="197">
        <f>'[2]30'!B46</f>
        <v>84</v>
      </c>
      <c r="C44" s="198">
        <f>'[2]30'!C46</f>
        <v>0</v>
      </c>
      <c r="D44" s="198">
        <f>'[2]30'!D46</f>
        <v>0</v>
      </c>
      <c r="E44" s="198">
        <f>'[2]30'!E46</f>
        <v>0</v>
      </c>
      <c r="F44" s="15">
        <f t="shared" si="6"/>
        <v>84</v>
      </c>
      <c r="G44" s="197">
        <f>'[2]30'!H46</f>
        <v>68</v>
      </c>
      <c r="H44" s="198">
        <f>'[2]30'!I46</f>
        <v>0</v>
      </c>
      <c r="I44" s="198">
        <f>'[2]30'!J46</f>
        <v>0</v>
      </c>
      <c r="J44" s="198">
        <f>'[2]30'!K46</f>
        <v>0</v>
      </c>
      <c r="K44" s="15">
        <f t="shared" si="3"/>
        <v>68</v>
      </c>
      <c r="L44" s="18">
        <f>frq!C44</f>
        <v>1</v>
      </c>
      <c r="M44" s="167">
        <f t="shared" si="4"/>
        <v>67.599999999999994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67.599999999999994</v>
      </c>
      <c r="R44" s="18">
        <v>0.4</v>
      </c>
    </row>
    <row r="45" spans="1:18">
      <c r="A45" s="8" t="s">
        <v>87</v>
      </c>
      <c r="B45" s="197">
        <f>'[2]30'!B47</f>
        <v>84</v>
      </c>
      <c r="C45" s="198">
        <f>'[2]30'!C47</f>
        <v>0</v>
      </c>
      <c r="D45" s="198">
        <f>'[2]30'!D47</f>
        <v>0</v>
      </c>
      <c r="E45" s="198">
        <f>'[2]30'!E47</f>
        <v>0</v>
      </c>
      <c r="F45" s="15">
        <f t="shared" si="6"/>
        <v>84</v>
      </c>
      <c r="G45" s="197">
        <f>'[2]30'!H47</f>
        <v>68</v>
      </c>
      <c r="H45" s="198">
        <f>'[2]30'!I47</f>
        <v>0</v>
      </c>
      <c r="I45" s="198">
        <f>'[2]30'!J47</f>
        <v>0</v>
      </c>
      <c r="J45" s="198">
        <f>'[2]30'!K47</f>
        <v>0</v>
      </c>
      <c r="K45" s="15">
        <f t="shared" si="3"/>
        <v>68</v>
      </c>
      <c r="L45" s="18">
        <f>frq!C45</f>
        <v>1</v>
      </c>
      <c r="M45" s="167">
        <f t="shared" si="4"/>
        <v>67.599999999999994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67.599999999999994</v>
      </c>
      <c r="R45" s="18">
        <v>0.4</v>
      </c>
    </row>
    <row r="46" spans="1:18">
      <c r="A46" s="8" t="s">
        <v>88</v>
      </c>
      <c r="B46" s="197">
        <f>'[2]30'!B48</f>
        <v>84</v>
      </c>
      <c r="C46" s="198">
        <f>'[2]30'!C48</f>
        <v>0</v>
      </c>
      <c r="D46" s="198">
        <f>'[2]30'!D48</f>
        <v>0</v>
      </c>
      <c r="E46" s="198">
        <f>'[2]30'!E48</f>
        <v>0</v>
      </c>
      <c r="F46" s="15">
        <f t="shared" si="6"/>
        <v>84</v>
      </c>
      <c r="G46" s="197">
        <f>'[2]30'!H48</f>
        <v>68</v>
      </c>
      <c r="H46" s="198">
        <f>'[2]30'!I48</f>
        <v>0</v>
      </c>
      <c r="I46" s="198">
        <f>'[2]30'!J48</f>
        <v>0</v>
      </c>
      <c r="J46" s="198">
        <f>'[2]30'!K48</f>
        <v>0</v>
      </c>
      <c r="K46" s="15">
        <f t="shared" si="3"/>
        <v>68</v>
      </c>
      <c r="L46" s="18">
        <f>frq!C46</f>
        <v>1</v>
      </c>
      <c r="M46" s="167">
        <f t="shared" si="4"/>
        <v>67.599999999999994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67.599999999999994</v>
      </c>
      <c r="R46" s="18">
        <v>0.4</v>
      </c>
    </row>
    <row r="47" spans="1:18">
      <c r="A47" s="8" t="s">
        <v>89</v>
      </c>
      <c r="B47" s="197">
        <f>'[2]30'!B49</f>
        <v>84</v>
      </c>
      <c r="C47" s="198">
        <f>'[2]30'!C49</f>
        <v>0</v>
      </c>
      <c r="D47" s="198">
        <f>'[2]30'!D49</f>
        <v>0</v>
      </c>
      <c r="E47" s="198">
        <f>'[2]30'!E49</f>
        <v>0</v>
      </c>
      <c r="F47" s="15">
        <f t="shared" si="6"/>
        <v>84</v>
      </c>
      <c r="G47" s="197">
        <f>'[2]30'!H49</f>
        <v>68</v>
      </c>
      <c r="H47" s="198">
        <f>'[2]30'!I49</f>
        <v>0</v>
      </c>
      <c r="I47" s="198">
        <f>'[2]30'!J49</f>
        <v>0</v>
      </c>
      <c r="J47" s="198">
        <f>'[2]30'!K49</f>
        <v>0</v>
      </c>
      <c r="K47" s="15">
        <f t="shared" si="3"/>
        <v>68</v>
      </c>
      <c r="L47" s="18">
        <f>frq!C47</f>
        <v>1</v>
      </c>
      <c r="M47" s="167">
        <f t="shared" si="4"/>
        <v>67.599999999999994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67.599999999999994</v>
      </c>
      <c r="R47" s="18">
        <v>0.4</v>
      </c>
    </row>
    <row r="48" spans="1:18">
      <c r="A48" s="8" t="s">
        <v>90</v>
      </c>
      <c r="B48" s="197">
        <f>'[2]30'!B50</f>
        <v>84</v>
      </c>
      <c r="C48" s="198">
        <f>'[2]30'!C50</f>
        <v>0</v>
      </c>
      <c r="D48" s="198">
        <f>'[2]30'!D50</f>
        <v>0</v>
      </c>
      <c r="E48" s="198">
        <f>'[2]30'!E50</f>
        <v>0</v>
      </c>
      <c r="F48" s="15">
        <f t="shared" si="6"/>
        <v>84</v>
      </c>
      <c r="G48" s="197">
        <f>'[2]30'!H50</f>
        <v>67</v>
      </c>
      <c r="H48" s="198">
        <f>'[2]30'!I50</f>
        <v>0</v>
      </c>
      <c r="I48" s="198">
        <f>'[2]30'!J50</f>
        <v>0</v>
      </c>
      <c r="J48" s="198">
        <f>'[2]30'!K50</f>
        <v>0</v>
      </c>
      <c r="K48" s="15">
        <f t="shared" si="3"/>
        <v>67</v>
      </c>
      <c r="L48" s="18">
        <f>frq!C48</f>
        <v>1</v>
      </c>
      <c r="M48" s="167">
        <f t="shared" si="4"/>
        <v>66.599999999999994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66.599999999999994</v>
      </c>
      <c r="R48" s="18">
        <v>0.4</v>
      </c>
    </row>
    <row r="49" spans="1:18">
      <c r="A49" s="8" t="s">
        <v>91</v>
      </c>
      <c r="B49" s="197">
        <f>'[2]30'!B51</f>
        <v>84</v>
      </c>
      <c r="C49" s="198">
        <f>'[2]30'!C51</f>
        <v>0</v>
      </c>
      <c r="D49" s="198">
        <f>'[2]30'!D51</f>
        <v>0</v>
      </c>
      <c r="E49" s="198">
        <f>'[2]30'!E51</f>
        <v>0</v>
      </c>
      <c r="F49" s="15">
        <f t="shared" si="6"/>
        <v>84</v>
      </c>
      <c r="G49" s="197">
        <f>'[2]30'!H51</f>
        <v>67</v>
      </c>
      <c r="H49" s="198">
        <f>'[2]30'!I51</f>
        <v>0</v>
      </c>
      <c r="I49" s="198">
        <f>'[2]30'!J51</f>
        <v>0</v>
      </c>
      <c r="J49" s="198">
        <f>'[2]30'!K51</f>
        <v>0</v>
      </c>
      <c r="K49" s="15">
        <f t="shared" si="3"/>
        <v>67</v>
      </c>
      <c r="L49" s="18">
        <f>frq!C49</f>
        <v>1</v>
      </c>
      <c r="M49" s="167">
        <f t="shared" si="4"/>
        <v>66.599999999999994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66.599999999999994</v>
      </c>
      <c r="R49" s="18">
        <v>0.4</v>
      </c>
    </row>
    <row r="50" spans="1:18">
      <c r="A50" s="8" t="s">
        <v>92</v>
      </c>
      <c r="B50" s="197">
        <f>'[2]30'!B52</f>
        <v>84</v>
      </c>
      <c r="C50" s="198">
        <f>'[2]30'!C52</f>
        <v>0</v>
      </c>
      <c r="D50" s="198">
        <f>'[2]30'!D52</f>
        <v>0</v>
      </c>
      <c r="E50" s="198">
        <f>'[2]30'!E52</f>
        <v>0</v>
      </c>
      <c r="F50" s="15">
        <f t="shared" si="6"/>
        <v>84</v>
      </c>
      <c r="G50" s="197">
        <f>'[2]30'!H52</f>
        <v>67</v>
      </c>
      <c r="H50" s="198">
        <f>'[2]30'!I52</f>
        <v>0</v>
      </c>
      <c r="I50" s="198">
        <f>'[2]30'!J52</f>
        <v>0</v>
      </c>
      <c r="J50" s="198">
        <f>'[2]30'!K52</f>
        <v>0</v>
      </c>
      <c r="K50" s="15">
        <f t="shared" si="3"/>
        <v>67</v>
      </c>
      <c r="L50" s="18">
        <f>frq!C50</f>
        <v>1</v>
      </c>
      <c r="M50" s="167">
        <f t="shared" si="4"/>
        <v>66.599999999999994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66.599999999999994</v>
      </c>
      <c r="R50" s="18">
        <v>0.4</v>
      </c>
    </row>
    <row r="51" spans="1:18">
      <c r="A51" s="8" t="s">
        <v>93</v>
      </c>
      <c r="B51" s="197">
        <f>'[2]30'!B53</f>
        <v>84</v>
      </c>
      <c r="C51" s="198">
        <f>'[2]30'!C53</f>
        <v>0</v>
      </c>
      <c r="D51" s="198">
        <f>'[2]30'!D53</f>
        <v>0</v>
      </c>
      <c r="E51" s="198">
        <f>'[2]30'!E53</f>
        <v>0</v>
      </c>
      <c r="F51" s="15">
        <f t="shared" si="6"/>
        <v>84</v>
      </c>
      <c r="G51" s="197">
        <f>'[2]30'!H53</f>
        <v>67</v>
      </c>
      <c r="H51" s="198">
        <f>'[2]30'!I53</f>
        <v>0</v>
      </c>
      <c r="I51" s="198">
        <f>'[2]30'!J53</f>
        <v>0</v>
      </c>
      <c r="J51" s="198">
        <f>'[2]30'!K53</f>
        <v>0</v>
      </c>
      <c r="K51" s="15">
        <f t="shared" si="3"/>
        <v>67</v>
      </c>
      <c r="L51" s="18">
        <f>frq!C51</f>
        <v>1</v>
      </c>
      <c r="M51" s="167">
        <f t="shared" si="4"/>
        <v>66.599999999999994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66.599999999999994</v>
      </c>
      <c r="R51" s="18">
        <v>0.4</v>
      </c>
    </row>
    <row r="52" spans="1:18">
      <c r="A52" s="8" t="s">
        <v>94</v>
      </c>
      <c r="B52" s="197">
        <f>'[2]30'!B54</f>
        <v>84</v>
      </c>
      <c r="C52" s="198">
        <f>'[2]30'!C54</f>
        <v>0</v>
      </c>
      <c r="D52" s="198">
        <f>'[2]30'!D54</f>
        <v>0</v>
      </c>
      <c r="E52" s="198">
        <f>'[2]30'!E54</f>
        <v>0</v>
      </c>
      <c r="F52" s="15">
        <f t="shared" si="6"/>
        <v>84</v>
      </c>
      <c r="G52" s="197">
        <f>'[2]30'!H54</f>
        <v>65</v>
      </c>
      <c r="H52" s="198">
        <f>'[2]30'!I54</f>
        <v>0</v>
      </c>
      <c r="I52" s="198">
        <f>'[2]30'!J54</f>
        <v>0</v>
      </c>
      <c r="J52" s="198">
        <f>'[2]30'!K54</f>
        <v>0</v>
      </c>
      <c r="K52" s="15">
        <f t="shared" si="3"/>
        <v>65</v>
      </c>
      <c r="L52" s="18">
        <f>frq!C52</f>
        <v>1</v>
      </c>
      <c r="M52" s="167">
        <f t="shared" si="4"/>
        <v>64.599999999999994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64.599999999999994</v>
      </c>
      <c r="R52" s="18">
        <v>0.4</v>
      </c>
    </row>
    <row r="53" spans="1:18">
      <c r="A53" s="8" t="s">
        <v>95</v>
      </c>
      <c r="B53" s="197">
        <f>'[2]30'!B55</f>
        <v>84</v>
      </c>
      <c r="C53" s="198">
        <f>'[2]30'!C55</f>
        <v>0</v>
      </c>
      <c r="D53" s="198">
        <f>'[2]30'!D55</f>
        <v>0</v>
      </c>
      <c r="E53" s="198">
        <f>'[2]30'!E55</f>
        <v>0</v>
      </c>
      <c r="F53" s="15">
        <f t="shared" si="6"/>
        <v>84</v>
      </c>
      <c r="G53" s="197">
        <f>'[2]30'!H55</f>
        <v>65</v>
      </c>
      <c r="H53" s="198">
        <f>'[2]30'!I55</f>
        <v>0</v>
      </c>
      <c r="I53" s="198">
        <f>'[2]30'!J55</f>
        <v>0</v>
      </c>
      <c r="J53" s="198">
        <f>'[2]30'!K55</f>
        <v>0</v>
      </c>
      <c r="K53" s="15">
        <f t="shared" si="3"/>
        <v>65</v>
      </c>
      <c r="L53" s="18">
        <f>frq!C53</f>
        <v>1</v>
      </c>
      <c r="M53" s="167">
        <f t="shared" si="4"/>
        <v>64.599999999999994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64.599999999999994</v>
      </c>
      <c r="R53" s="18">
        <v>0.4</v>
      </c>
    </row>
    <row r="54" spans="1:18">
      <c r="A54" s="8" t="s">
        <v>96</v>
      </c>
      <c r="B54" s="197">
        <f>'[2]30'!B56</f>
        <v>84</v>
      </c>
      <c r="C54" s="198">
        <f>'[2]30'!C56</f>
        <v>0</v>
      </c>
      <c r="D54" s="198">
        <f>'[2]30'!D56</f>
        <v>0</v>
      </c>
      <c r="E54" s="198">
        <f>'[2]30'!E56</f>
        <v>0</v>
      </c>
      <c r="F54" s="15">
        <f t="shared" si="6"/>
        <v>84</v>
      </c>
      <c r="G54" s="197">
        <f>'[2]30'!H56</f>
        <v>65</v>
      </c>
      <c r="H54" s="198">
        <f>'[2]30'!I56</f>
        <v>0</v>
      </c>
      <c r="I54" s="198">
        <f>'[2]30'!J56</f>
        <v>0</v>
      </c>
      <c r="J54" s="198">
        <f>'[2]30'!K56</f>
        <v>0</v>
      </c>
      <c r="K54" s="15">
        <f t="shared" si="3"/>
        <v>65</v>
      </c>
      <c r="L54" s="18">
        <f>frq!C54</f>
        <v>1</v>
      </c>
      <c r="M54" s="167">
        <f t="shared" si="4"/>
        <v>64.599999999999994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64.599999999999994</v>
      </c>
      <c r="R54" s="18">
        <v>0.4</v>
      </c>
    </row>
    <row r="55" spans="1:18">
      <c r="A55" s="8" t="s">
        <v>97</v>
      </c>
      <c r="B55" s="197">
        <f>'[2]30'!B57</f>
        <v>84</v>
      </c>
      <c r="C55" s="198">
        <f>'[2]30'!C57</f>
        <v>0</v>
      </c>
      <c r="D55" s="198">
        <f>'[2]30'!D57</f>
        <v>0</v>
      </c>
      <c r="E55" s="198">
        <f>'[2]30'!E57</f>
        <v>0</v>
      </c>
      <c r="F55" s="15">
        <f t="shared" si="6"/>
        <v>84</v>
      </c>
      <c r="G55" s="197">
        <f>'[2]30'!H57</f>
        <v>65</v>
      </c>
      <c r="H55" s="198">
        <f>'[2]30'!I57</f>
        <v>0</v>
      </c>
      <c r="I55" s="198">
        <f>'[2]30'!J57</f>
        <v>0</v>
      </c>
      <c r="J55" s="198">
        <f>'[2]30'!K57</f>
        <v>0</v>
      </c>
      <c r="K55" s="15">
        <f t="shared" si="3"/>
        <v>65</v>
      </c>
      <c r="L55" s="18">
        <f>frq!C55</f>
        <v>1</v>
      </c>
      <c r="M55" s="167">
        <f t="shared" si="4"/>
        <v>64.599999999999994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64.599999999999994</v>
      </c>
      <c r="R55" s="18">
        <v>0.4</v>
      </c>
    </row>
    <row r="56" spans="1:18">
      <c r="A56" s="8" t="s">
        <v>98</v>
      </c>
      <c r="B56" s="197">
        <f>'[2]30'!B58</f>
        <v>84</v>
      </c>
      <c r="C56" s="198">
        <f>'[2]30'!C58</f>
        <v>0</v>
      </c>
      <c r="D56" s="198">
        <f>'[2]30'!D58</f>
        <v>0</v>
      </c>
      <c r="E56" s="198">
        <f>'[2]30'!E58</f>
        <v>0</v>
      </c>
      <c r="F56" s="15">
        <f t="shared" si="6"/>
        <v>84</v>
      </c>
      <c r="G56" s="197">
        <f>'[2]30'!H58</f>
        <v>65</v>
      </c>
      <c r="H56" s="198">
        <f>'[2]30'!I58</f>
        <v>0</v>
      </c>
      <c r="I56" s="198">
        <f>'[2]30'!J58</f>
        <v>0</v>
      </c>
      <c r="J56" s="198">
        <f>'[2]30'!K58</f>
        <v>0</v>
      </c>
      <c r="K56" s="15">
        <f t="shared" si="3"/>
        <v>65</v>
      </c>
      <c r="L56" s="18">
        <f>frq!C56</f>
        <v>1</v>
      </c>
      <c r="M56" s="167">
        <f t="shared" si="4"/>
        <v>64.599999999999994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64.599999999999994</v>
      </c>
      <c r="R56" s="18">
        <v>0.4</v>
      </c>
    </row>
    <row r="57" spans="1:18">
      <c r="A57" s="8" t="s">
        <v>99</v>
      </c>
      <c r="B57" s="197">
        <f>'[2]30'!B59</f>
        <v>84</v>
      </c>
      <c r="C57" s="198">
        <f>'[2]30'!C59</f>
        <v>0</v>
      </c>
      <c r="D57" s="198">
        <f>'[2]30'!D59</f>
        <v>0</v>
      </c>
      <c r="E57" s="198">
        <f>'[2]30'!E59</f>
        <v>0</v>
      </c>
      <c r="F57" s="15">
        <f t="shared" si="6"/>
        <v>84</v>
      </c>
      <c r="G57" s="197">
        <f>'[2]30'!H59</f>
        <v>65</v>
      </c>
      <c r="H57" s="198">
        <f>'[2]30'!I59</f>
        <v>0</v>
      </c>
      <c r="I57" s="198">
        <f>'[2]30'!J59</f>
        <v>0</v>
      </c>
      <c r="J57" s="198">
        <f>'[2]30'!K59</f>
        <v>0</v>
      </c>
      <c r="K57" s="15">
        <f t="shared" si="3"/>
        <v>65</v>
      </c>
      <c r="L57" s="18">
        <f>frq!C57</f>
        <v>1</v>
      </c>
      <c r="M57" s="167">
        <f t="shared" si="4"/>
        <v>64.599999999999994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64.599999999999994</v>
      </c>
      <c r="R57" s="18">
        <v>0.4</v>
      </c>
    </row>
    <row r="58" spans="1:18">
      <c r="A58" s="8" t="s">
        <v>100</v>
      </c>
      <c r="B58" s="197">
        <f>'[2]30'!B60</f>
        <v>84</v>
      </c>
      <c r="C58" s="198">
        <f>'[2]30'!C60</f>
        <v>0</v>
      </c>
      <c r="D58" s="198">
        <f>'[2]30'!D60</f>
        <v>0</v>
      </c>
      <c r="E58" s="198">
        <f>'[2]30'!E60</f>
        <v>0</v>
      </c>
      <c r="F58" s="15">
        <f t="shared" si="6"/>
        <v>84</v>
      </c>
      <c r="G58" s="197">
        <f>'[2]30'!H60</f>
        <v>65</v>
      </c>
      <c r="H58" s="198">
        <f>'[2]30'!I60</f>
        <v>0</v>
      </c>
      <c r="I58" s="198">
        <f>'[2]30'!J60</f>
        <v>0</v>
      </c>
      <c r="J58" s="198">
        <f>'[2]30'!K60</f>
        <v>0</v>
      </c>
      <c r="K58" s="15">
        <f t="shared" si="3"/>
        <v>65</v>
      </c>
      <c r="L58" s="18">
        <f>frq!C58</f>
        <v>1</v>
      </c>
      <c r="M58" s="167">
        <f t="shared" si="4"/>
        <v>64.599999999999994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64.599999999999994</v>
      </c>
      <c r="R58" s="18">
        <v>0.4</v>
      </c>
    </row>
    <row r="59" spans="1:18">
      <c r="A59" s="8" t="s">
        <v>101</v>
      </c>
      <c r="B59" s="197">
        <f>'[2]30'!B61</f>
        <v>84</v>
      </c>
      <c r="C59" s="198">
        <f>'[2]30'!C61</f>
        <v>0</v>
      </c>
      <c r="D59" s="198">
        <f>'[2]30'!D61</f>
        <v>0</v>
      </c>
      <c r="E59" s="198">
        <f>'[2]30'!E61</f>
        <v>0</v>
      </c>
      <c r="F59" s="15">
        <f t="shared" si="6"/>
        <v>84</v>
      </c>
      <c r="G59" s="197">
        <f>'[2]30'!H61</f>
        <v>65</v>
      </c>
      <c r="H59" s="198">
        <f>'[2]30'!I61</f>
        <v>0</v>
      </c>
      <c r="I59" s="198">
        <f>'[2]30'!J61</f>
        <v>0</v>
      </c>
      <c r="J59" s="198">
        <f>'[2]30'!K61</f>
        <v>0</v>
      </c>
      <c r="K59" s="15">
        <f t="shared" si="3"/>
        <v>65</v>
      </c>
      <c r="L59" s="18">
        <f>frq!C59</f>
        <v>1</v>
      </c>
      <c r="M59" s="167">
        <f t="shared" si="4"/>
        <v>64.599999999999994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64.599999999999994</v>
      </c>
      <c r="R59" s="18">
        <v>0.4</v>
      </c>
    </row>
    <row r="60" spans="1:18">
      <c r="A60" s="8" t="s">
        <v>102</v>
      </c>
      <c r="B60" s="197">
        <f>'[2]30'!B62</f>
        <v>84</v>
      </c>
      <c r="C60" s="198">
        <f>'[2]30'!C62</f>
        <v>0</v>
      </c>
      <c r="D60" s="198">
        <f>'[2]30'!D62</f>
        <v>0</v>
      </c>
      <c r="E60" s="198">
        <f>'[2]30'!E62</f>
        <v>0</v>
      </c>
      <c r="F60" s="15">
        <f t="shared" si="6"/>
        <v>84</v>
      </c>
      <c r="G60" s="197">
        <f>'[2]30'!H62</f>
        <v>65</v>
      </c>
      <c r="H60" s="198">
        <f>'[2]30'!I62</f>
        <v>0</v>
      </c>
      <c r="I60" s="198">
        <f>'[2]30'!J62</f>
        <v>0</v>
      </c>
      <c r="J60" s="198">
        <f>'[2]30'!K62</f>
        <v>0</v>
      </c>
      <c r="K60" s="15">
        <f t="shared" si="3"/>
        <v>65</v>
      </c>
      <c r="L60" s="18">
        <f>frq!C60</f>
        <v>1</v>
      </c>
      <c r="M60" s="167">
        <f t="shared" si="4"/>
        <v>64.599999999999994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64.599999999999994</v>
      </c>
      <c r="R60" s="18">
        <v>0.4</v>
      </c>
    </row>
    <row r="61" spans="1:18">
      <c r="A61" s="8" t="s">
        <v>103</v>
      </c>
      <c r="B61" s="197">
        <f>'[2]30'!B63</f>
        <v>84</v>
      </c>
      <c r="C61" s="198">
        <f>'[2]30'!C63</f>
        <v>0</v>
      </c>
      <c r="D61" s="198">
        <f>'[2]30'!D63</f>
        <v>0</v>
      </c>
      <c r="E61" s="198">
        <f>'[2]30'!E63</f>
        <v>0</v>
      </c>
      <c r="F61" s="15">
        <f t="shared" si="6"/>
        <v>84</v>
      </c>
      <c r="G61" s="197">
        <f>'[2]30'!H63</f>
        <v>65</v>
      </c>
      <c r="H61" s="198">
        <f>'[2]30'!I63</f>
        <v>0</v>
      </c>
      <c r="I61" s="198">
        <f>'[2]30'!J63</f>
        <v>0</v>
      </c>
      <c r="J61" s="198">
        <f>'[2]30'!K63</f>
        <v>0</v>
      </c>
      <c r="K61" s="15">
        <f t="shared" si="3"/>
        <v>65</v>
      </c>
      <c r="L61" s="18">
        <f>frq!C61</f>
        <v>1</v>
      </c>
      <c r="M61" s="167">
        <f t="shared" si="4"/>
        <v>64.599999999999994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64.599999999999994</v>
      </c>
      <c r="R61" s="18">
        <v>0.4</v>
      </c>
    </row>
    <row r="62" spans="1:18">
      <c r="A62" s="8" t="s">
        <v>104</v>
      </c>
      <c r="B62" s="197">
        <f>'[2]30'!B64</f>
        <v>84</v>
      </c>
      <c r="C62" s="198">
        <f>'[2]30'!C64</f>
        <v>0</v>
      </c>
      <c r="D62" s="198">
        <f>'[2]30'!D64</f>
        <v>0</v>
      </c>
      <c r="E62" s="198">
        <f>'[2]30'!E64</f>
        <v>0</v>
      </c>
      <c r="F62" s="15">
        <f t="shared" si="6"/>
        <v>84</v>
      </c>
      <c r="G62" s="197">
        <f>'[2]30'!H64</f>
        <v>64</v>
      </c>
      <c r="H62" s="198">
        <f>'[2]30'!I64</f>
        <v>0</v>
      </c>
      <c r="I62" s="198">
        <f>'[2]30'!J64</f>
        <v>0</v>
      </c>
      <c r="J62" s="198">
        <f>'[2]30'!K64</f>
        <v>0</v>
      </c>
      <c r="K62" s="15">
        <f t="shared" si="3"/>
        <v>64</v>
      </c>
      <c r="L62" s="18">
        <f>frq!C62</f>
        <v>1</v>
      </c>
      <c r="M62" s="167">
        <f t="shared" si="4"/>
        <v>63.6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63.6</v>
      </c>
      <c r="R62" s="18">
        <v>0.4</v>
      </c>
    </row>
    <row r="63" spans="1:18">
      <c r="A63" s="8" t="s">
        <v>105</v>
      </c>
      <c r="B63" s="197">
        <f>'[2]30'!B65</f>
        <v>84</v>
      </c>
      <c r="C63" s="198">
        <f>'[2]30'!C65</f>
        <v>0</v>
      </c>
      <c r="D63" s="198">
        <f>'[2]30'!D65</f>
        <v>0</v>
      </c>
      <c r="E63" s="198">
        <f>'[2]30'!E65</f>
        <v>0</v>
      </c>
      <c r="F63" s="15">
        <f t="shared" si="6"/>
        <v>84</v>
      </c>
      <c r="G63" s="197">
        <f>'[2]30'!H65</f>
        <v>64</v>
      </c>
      <c r="H63" s="198">
        <f>'[2]30'!I65</f>
        <v>0</v>
      </c>
      <c r="I63" s="198">
        <f>'[2]30'!J65</f>
        <v>0</v>
      </c>
      <c r="J63" s="198">
        <f>'[2]30'!K65</f>
        <v>0</v>
      </c>
      <c r="K63" s="15">
        <f t="shared" si="3"/>
        <v>64</v>
      </c>
      <c r="L63" s="18">
        <f>frq!C63</f>
        <v>1</v>
      </c>
      <c r="M63" s="167">
        <f t="shared" si="4"/>
        <v>63.6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63.6</v>
      </c>
      <c r="R63" s="18">
        <v>0.4</v>
      </c>
    </row>
    <row r="64" spans="1:18">
      <c r="A64" s="8" t="s">
        <v>106</v>
      </c>
      <c r="B64" s="197">
        <f>'[2]30'!B66</f>
        <v>84</v>
      </c>
      <c r="C64" s="198">
        <f>'[2]30'!C66</f>
        <v>0</v>
      </c>
      <c r="D64" s="198">
        <f>'[2]30'!D66</f>
        <v>0</v>
      </c>
      <c r="E64" s="198">
        <f>'[2]30'!E66</f>
        <v>0</v>
      </c>
      <c r="F64" s="15">
        <f t="shared" si="6"/>
        <v>84</v>
      </c>
      <c r="G64" s="197">
        <f>'[2]30'!H66</f>
        <v>64</v>
      </c>
      <c r="H64" s="198">
        <f>'[2]30'!I66</f>
        <v>0</v>
      </c>
      <c r="I64" s="198">
        <f>'[2]30'!J66</f>
        <v>0</v>
      </c>
      <c r="J64" s="198">
        <f>'[2]30'!K66</f>
        <v>0</v>
      </c>
      <c r="K64" s="15">
        <f t="shared" si="3"/>
        <v>64</v>
      </c>
      <c r="L64" s="18">
        <f>frq!C64</f>
        <v>1</v>
      </c>
      <c r="M64" s="167">
        <f t="shared" si="4"/>
        <v>63.6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63.6</v>
      </c>
      <c r="R64" s="18">
        <v>0.4</v>
      </c>
    </row>
    <row r="65" spans="1:18">
      <c r="A65" s="8" t="s">
        <v>107</v>
      </c>
      <c r="B65" s="197">
        <f>'[2]30'!B67</f>
        <v>84</v>
      </c>
      <c r="C65" s="198">
        <f>'[2]30'!C67</f>
        <v>0</v>
      </c>
      <c r="D65" s="198">
        <f>'[2]30'!D67</f>
        <v>0</v>
      </c>
      <c r="E65" s="198">
        <f>'[2]30'!E67</f>
        <v>0</v>
      </c>
      <c r="F65" s="15">
        <f t="shared" si="6"/>
        <v>84</v>
      </c>
      <c r="G65" s="197">
        <f>'[2]30'!H67</f>
        <v>64</v>
      </c>
      <c r="H65" s="198">
        <f>'[2]30'!I67</f>
        <v>0</v>
      </c>
      <c r="I65" s="198">
        <f>'[2]30'!J67</f>
        <v>0</v>
      </c>
      <c r="J65" s="198">
        <f>'[2]30'!K67</f>
        <v>0</v>
      </c>
      <c r="K65" s="15">
        <f t="shared" si="3"/>
        <v>64</v>
      </c>
      <c r="L65" s="18">
        <f>frq!C65</f>
        <v>1</v>
      </c>
      <c r="M65" s="167">
        <f t="shared" si="4"/>
        <v>63.6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63.6</v>
      </c>
      <c r="R65" s="18">
        <v>0.4</v>
      </c>
    </row>
    <row r="66" spans="1:18">
      <c r="A66" s="8" t="s">
        <v>108</v>
      </c>
      <c r="B66" s="197">
        <f>'[2]30'!B68</f>
        <v>84</v>
      </c>
      <c r="C66" s="198">
        <f>'[2]30'!C68</f>
        <v>0</v>
      </c>
      <c r="D66" s="198">
        <f>'[2]30'!D68</f>
        <v>0</v>
      </c>
      <c r="E66" s="198">
        <f>'[2]30'!E68</f>
        <v>0</v>
      </c>
      <c r="F66" s="15">
        <f t="shared" si="6"/>
        <v>84</v>
      </c>
      <c r="G66" s="197">
        <f>'[2]30'!H68</f>
        <v>64</v>
      </c>
      <c r="H66" s="198">
        <f>'[2]30'!I68</f>
        <v>0</v>
      </c>
      <c r="I66" s="198">
        <f>'[2]30'!J68</f>
        <v>0</v>
      </c>
      <c r="J66" s="198">
        <f>'[2]30'!K68</f>
        <v>0</v>
      </c>
      <c r="K66" s="15">
        <f t="shared" si="3"/>
        <v>64</v>
      </c>
      <c r="L66" s="18">
        <f>frq!C66</f>
        <v>1</v>
      </c>
      <c r="M66" s="167">
        <f t="shared" si="4"/>
        <v>63.6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63.6</v>
      </c>
      <c r="R66" s="18">
        <v>0.4</v>
      </c>
    </row>
    <row r="67" spans="1:18">
      <c r="A67" s="8" t="s">
        <v>109</v>
      </c>
      <c r="B67" s="197">
        <f>'[2]30'!B69</f>
        <v>84</v>
      </c>
      <c r="C67" s="198">
        <f>'[2]30'!C69</f>
        <v>0</v>
      </c>
      <c r="D67" s="198">
        <f>'[2]30'!D69</f>
        <v>0</v>
      </c>
      <c r="E67" s="198">
        <f>'[2]30'!E69</f>
        <v>0</v>
      </c>
      <c r="F67" s="15">
        <f t="shared" si="6"/>
        <v>84</v>
      </c>
      <c r="G67" s="197">
        <f>'[2]30'!H69</f>
        <v>64</v>
      </c>
      <c r="H67" s="198">
        <f>'[2]30'!I69</f>
        <v>0</v>
      </c>
      <c r="I67" s="198">
        <f>'[2]30'!J69</f>
        <v>0</v>
      </c>
      <c r="J67" s="198">
        <f>'[2]30'!K69</f>
        <v>0</v>
      </c>
      <c r="K67" s="15">
        <f t="shared" si="3"/>
        <v>64</v>
      </c>
      <c r="L67" s="18">
        <f>frq!C67</f>
        <v>1</v>
      </c>
      <c r="M67" s="167">
        <f t="shared" si="4"/>
        <v>63.6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63.6</v>
      </c>
      <c r="R67" s="18">
        <v>0.4</v>
      </c>
    </row>
    <row r="68" spans="1:18">
      <c r="A68" s="8" t="s">
        <v>110</v>
      </c>
      <c r="B68" s="197">
        <f>'[2]30'!B70</f>
        <v>84</v>
      </c>
      <c r="C68" s="198">
        <f>'[2]30'!C70</f>
        <v>0</v>
      </c>
      <c r="D68" s="198">
        <f>'[2]30'!D70</f>
        <v>0</v>
      </c>
      <c r="E68" s="198">
        <f>'[2]30'!E70</f>
        <v>0</v>
      </c>
      <c r="F68" s="15">
        <f t="shared" si="6"/>
        <v>84</v>
      </c>
      <c r="G68" s="197">
        <f>'[2]30'!H70</f>
        <v>64</v>
      </c>
      <c r="H68" s="198">
        <f>'[2]30'!I70</f>
        <v>0</v>
      </c>
      <c r="I68" s="198">
        <f>'[2]30'!J70</f>
        <v>0</v>
      </c>
      <c r="J68" s="198">
        <f>'[2]30'!K70</f>
        <v>0</v>
      </c>
      <c r="K68" s="15">
        <f t="shared" ref="K68:K98" si="13">SUM(G68:J68)</f>
        <v>64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63.6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63.6</v>
      </c>
      <c r="R68" s="18">
        <v>0.4</v>
      </c>
    </row>
    <row r="69" spans="1:18">
      <c r="A69" s="8" t="s">
        <v>111</v>
      </c>
      <c r="B69" s="197">
        <f>'[2]30'!B71</f>
        <v>84</v>
      </c>
      <c r="C69" s="198">
        <f>'[2]30'!C71</f>
        <v>0</v>
      </c>
      <c r="D69" s="198">
        <f>'[2]30'!D71</f>
        <v>0</v>
      </c>
      <c r="E69" s="198">
        <f>'[2]30'!E71</f>
        <v>0</v>
      </c>
      <c r="F69" s="15">
        <f t="shared" ref="F69:F98" si="16">SUM(B69:E69)</f>
        <v>84</v>
      </c>
      <c r="G69" s="197">
        <f>'[2]30'!H71</f>
        <v>64</v>
      </c>
      <c r="H69" s="198">
        <f>'[2]30'!I71</f>
        <v>0</v>
      </c>
      <c r="I69" s="198">
        <f>'[2]30'!J71</f>
        <v>0</v>
      </c>
      <c r="J69" s="198">
        <f>'[2]30'!K71</f>
        <v>0</v>
      </c>
      <c r="K69" s="15">
        <f t="shared" si="13"/>
        <v>64</v>
      </c>
      <c r="L69" s="18">
        <f>frq!C69</f>
        <v>1</v>
      </c>
      <c r="M69" s="167">
        <f t="shared" si="14"/>
        <v>63.6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63.6</v>
      </c>
      <c r="R69" s="18">
        <v>0.4</v>
      </c>
    </row>
    <row r="70" spans="1:18">
      <c r="A70" s="8" t="s">
        <v>112</v>
      </c>
      <c r="B70" s="197">
        <f>'[2]30'!B72</f>
        <v>84</v>
      </c>
      <c r="C70" s="198">
        <f>'[2]30'!C72</f>
        <v>0</v>
      </c>
      <c r="D70" s="198">
        <f>'[2]30'!D72</f>
        <v>0</v>
      </c>
      <c r="E70" s="198">
        <f>'[2]30'!E72</f>
        <v>0</v>
      </c>
      <c r="F70" s="15">
        <f t="shared" si="16"/>
        <v>84</v>
      </c>
      <c r="G70" s="197">
        <f>'[2]30'!H72</f>
        <v>64</v>
      </c>
      <c r="H70" s="198">
        <f>'[2]30'!I72</f>
        <v>0</v>
      </c>
      <c r="I70" s="198">
        <f>'[2]30'!J72</f>
        <v>0</v>
      </c>
      <c r="J70" s="198">
        <f>'[2]30'!K72</f>
        <v>0</v>
      </c>
      <c r="K70" s="15">
        <f t="shared" si="13"/>
        <v>64</v>
      </c>
      <c r="L70" s="18">
        <f>frq!C70</f>
        <v>1</v>
      </c>
      <c r="M70" s="167">
        <f t="shared" si="14"/>
        <v>63.6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63.6</v>
      </c>
      <c r="R70" s="18">
        <v>0.4</v>
      </c>
    </row>
    <row r="71" spans="1:18">
      <c r="A71" s="8" t="s">
        <v>113</v>
      </c>
      <c r="B71" s="197">
        <f>'[2]30'!B73</f>
        <v>84</v>
      </c>
      <c r="C71" s="198">
        <f>'[2]30'!C73</f>
        <v>0</v>
      </c>
      <c r="D71" s="198">
        <f>'[2]30'!D73</f>
        <v>0</v>
      </c>
      <c r="E71" s="198">
        <f>'[2]30'!E73</f>
        <v>0</v>
      </c>
      <c r="F71" s="15">
        <f t="shared" si="16"/>
        <v>84</v>
      </c>
      <c r="G71" s="197">
        <f>'[2]30'!H73</f>
        <v>64</v>
      </c>
      <c r="H71" s="198">
        <f>'[2]30'!I73</f>
        <v>0</v>
      </c>
      <c r="I71" s="198">
        <f>'[2]30'!J73</f>
        <v>0</v>
      </c>
      <c r="J71" s="198">
        <f>'[2]30'!K73</f>
        <v>0</v>
      </c>
      <c r="K71" s="15">
        <f t="shared" si="13"/>
        <v>64</v>
      </c>
      <c r="L71" s="18">
        <f>frq!C71</f>
        <v>1</v>
      </c>
      <c r="M71" s="167">
        <f t="shared" si="14"/>
        <v>63.6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63.6</v>
      </c>
      <c r="R71" s="18">
        <v>0.4</v>
      </c>
    </row>
    <row r="72" spans="1:18">
      <c r="A72" s="8" t="s">
        <v>114</v>
      </c>
      <c r="B72" s="197">
        <f>'[2]30'!B74</f>
        <v>84</v>
      </c>
      <c r="C72" s="198">
        <f>'[2]30'!C74</f>
        <v>0</v>
      </c>
      <c r="D72" s="198">
        <f>'[2]30'!D74</f>
        <v>0</v>
      </c>
      <c r="E72" s="198">
        <f>'[2]30'!E74</f>
        <v>0</v>
      </c>
      <c r="F72" s="15">
        <f t="shared" si="16"/>
        <v>84</v>
      </c>
      <c r="G72" s="197">
        <f>'[2]30'!H74</f>
        <v>64</v>
      </c>
      <c r="H72" s="198">
        <f>'[2]30'!I74</f>
        <v>0</v>
      </c>
      <c r="I72" s="198">
        <f>'[2]30'!J74</f>
        <v>0</v>
      </c>
      <c r="J72" s="198">
        <f>'[2]30'!K74</f>
        <v>0</v>
      </c>
      <c r="K72" s="15">
        <f t="shared" si="13"/>
        <v>64</v>
      </c>
      <c r="L72" s="18">
        <f>frq!C72</f>
        <v>1</v>
      </c>
      <c r="M72" s="167">
        <f t="shared" si="14"/>
        <v>63.6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63.6</v>
      </c>
      <c r="R72" s="18">
        <v>0.4</v>
      </c>
    </row>
    <row r="73" spans="1:18">
      <c r="A73" s="8" t="s">
        <v>115</v>
      </c>
      <c r="B73" s="197">
        <f>'[2]30'!B75</f>
        <v>84</v>
      </c>
      <c r="C73" s="198">
        <f>'[2]30'!C75</f>
        <v>0</v>
      </c>
      <c r="D73" s="198">
        <f>'[2]30'!D75</f>
        <v>0</v>
      </c>
      <c r="E73" s="198">
        <f>'[2]30'!E75</f>
        <v>0</v>
      </c>
      <c r="F73" s="15">
        <f t="shared" si="16"/>
        <v>84</v>
      </c>
      <c r="G73" s="197">
        <f>'[2]30'!H75</f>
        <v>64</v>
      </c>
      <c r="H73" s="198">
        <f>'[2]30'!I75</f>
        <v>0</v>
      </c>
      <c r="I73" s="198">
        <f>'[2]30'!J75</f>
        <v>0</v>
      </c>
      <c r="J73" s="198">
        <f>'[2]30'!K75</f>
        <v>0</v>
      </c>
      <c r="K73" s="15">
        <f t="shared" si="13"/>
        <v>64</v>
      </c>
      <c r="L73" s="18">
        <f>frq!C73</f>
        <v>1</v>
      </c>
      <c r="M73" s="167">
        <f t="shared" si="14"/>
        <v>63.6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63.6</v>
      </c>
      <c r="R73" s="18">
        <v>0.4</v>
      </c>
    </row>
    <row r="74" spans="1:18">
      <c r="A74" s="8" t="s">
        <v>116</v>
      </c>
      <c r="B74" s="197">
        <f>'[2]30'!B76</f>
        <v>84</v>
      </c>
      <c r="C74" s="198">
        <f>'[2]30'!C76</f>
        <v>0</v>
      </c>
      <c r="D74" s="198">
        <f>'[2]30'!D76</f>
        <v>0</v>
      </c>
      <c r="E74" s="198">
        <f>'[2]30'!E76</f>
        <v>0</v>
      </c>
      <c r="F74" s="15">
        <f t="shared" si="16"/>
        <v>84</v>
      </c>
      <c r="G74" s="197">
        <f>'[2]30'!H76</f>
        <v>64</v>
      </c>
      <c r="H74" s="198">
        <f>'[2]30'!I76</f>
        <v>0</v>
      </c>
      <c r="I74" s="198">
        <f>'[2]30'!J76</f>
        <v>0</v>
      </c>
      <c r="J74" s="198">
        <f>'[2]30'!K76</f>
        <v>0</v>
      </c>
      <c r="K74" s="15">
        <f t="shared" si="13"/>
        <v>64</v>
      </c>
      <c r="L74" s="18">
        <f>frq!C74</f>
        <v>1</v>
      </c>
      <c r="M74" s="167">
        <f t="shared" si="14"/>
        <v>63.6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63.6</v>
      </c>
      <c r="R74" s="18">
        <v>0.4</v>
      </c>
    </row>
    <row r="75" spans="1:18">
      <c r="A75" s="8" t="s">
        <v>117</v>
      </c>
      <c r="B75" s="197">
        <f>'[2]30'!B77</f>
        <v>84</v>
      </c>
      <c r="C75" s="198">
        <f>'[2]30'!C77</f>
        <v>0</v>
      </c>
      <c r="D75" s="198">
        <f>'[2]30'!D77</f>
        <v>0</v>
      </c>
      <c r="E75" s="198">
        <f>'[2]30'!E77</f>
        <v>0</v>
      </c>
      <c r="F75" s="15">
        <f t="shared" si="16"/>
        <v>84</v>
      </c>
      <c r="G75" s="197">
        <f>'[2]30'!H77</f>
        <v>64</v>
      </c>
      <c r="H75" s="198">
        <f>'[2]30'!I77</f>
        <v>0</v>
      </c>
      <c r="I75" s="198">
        <f>'[2]30'!J77</f>
        <v>0</v>
      </c>
      <c r="J75" s="198">
        <f>'[2]30'!K77</f>
        <v>0</v>
      </c>
      <c r="K75" s="15">
        <f t="shared" si="13"/>
        <v>64</v>
      </c>
      <c r="L75" s="18">
        <f>frq!C75</f>
        <v>1</v>
      </c>
      <c r="M75" s="167">
        <f t="shared" si="14"/>
        <v>63.6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63.6</v>
      </c>
      <c r="R75" s="18">
        <v>0.4</v>
      </c>
    </row>
    <row r="76" spans="1:18">
      <c r="A76" s="8" t="s">
        <v>118</v>
      </c>
      <c r="B76" s="197">
        <f>'[2]30'!B78</f>
        <v>84</v>
      </c>
      <c r="C76" s="198">
        <f>'[2]30'!C78</f>
        <v>0</v>
      </c>
      <c r="D76" s="198">
        <f>'[2]30'!D78</f>
        <v>0</v>
      </c>
      <c r="E76" s="198">
        <f>'[2]30'!E78</f>
        <v>0</v>
      </c>
      <c r="F76" s="15">
        <f t="shared" si="16"/>
        <v>84</v>
      </c>
      <c r="G76" s="197">
        <f>'[2]30'!H78</f>
        <v>64</v>
      </c>
      <c r="H76" s="198">
        <f>'[2]30'!I78</f>
        <v>0</v>
      </c>
      <c r="I76" s="198">
        <f>'[2]30'!J78</f>
        <v>0</v>
      </c>
      <c r="J76" s="198">
        <f>'[2]30'!K78</f>
        <v>0</v>
      </c>
      <c r="K76" s="15">
        <f t="shared" si="13"/>
        <v>64</v>
      </c>
      <c r="L76" s="18">
        <f>frq!C76</f>
        <v>1</v>
      </c>
      <c r="M76" s="167">
        <f t="shared" si="14"/>
        <v>63.6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63.6</v>
      </c>
      <c r="R76" s="18">
        <v>0.4</v>
      </c>
    </row>
    <row r="77" spans="1:18">
      <c r="A77" s="8" t="s">
        <v>119</v>
      </c>
      <c r="B77" s="197">
        <f>'[2]30'!B79</f>
        <v>84</v>
      </c>
      <c r="C77" s="198">
        <f>'[2]30'!C79</f>
        <v>0</v>
      </c>
      <c r="D77" s="198">
        <f>'[2]30'!D79</f>
        <v>0</v>
      </c>
      <c r="E77" s="198">
        <f>'[2]30'!E79</f>
        <v>0</v>
      </c>
      <c r="F77" s="15">
        <f t="shared" si="16"/>
        <v>84</v>
      </c>
      <c r="G77" s="197">
        <f>'[2]30'!H79</f>
        <v>64</v>
      </c>
      <c r="H77" s="198">
        <f>'[2]30'!I79</f>
        <v>0</v>
      </c>
      <c r="I77" s="198">
        <f>'[2]30'!J79</f>
        <v>0</v>
      </c>
      <c r="J77" s="198">
        <f>'[2]30'!K79</f>
        <v>0</v>
      </c>
      <c r="K77" s="15">
        <f t="shared" si="13"/>
        <v>64</v>
      </c>
      <c r="L77" s="18">
        <f>frq!C77</f>
        <v>1</v>
      </c>
      <c r="M77" s="167">
        <f t="shared" si="14"/>
        <v>63.6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63.6</v>
      </c>
      <c r="R77" s="18">
        <v>0.4</v>
      </c>
    </row>
    <row r="78" spans="1:18">
      <c r="A78" s="8" t="s">
        <v>120</v>
      </c>
      <c r="B78" s="197">
        <f>'[2]30'!B80</f>
        <v>84</v>
      </c>
      <c r="C78" s="198">
        <f>'[2]30'!C80</f>
        <v>0</v>
      </c>
      <c r="D78" s="198">
        <f>'[2]30'!D80</f>
        <v>0</v>
      </c>
      <c r="E78" s="198">
        <f>'[2]30'!E80</f>
        <v>0</v>
      </c>
      <c r="F78" s="15">
        <f t="shared" si="16"/>
        <v>84</v>
      </c>
      <c r="G78" s="197">
        <f>'[2]30'!H80</f>
        <v>64</v>
      </c>
      <c r="H78" s="198">
        <f>'[2]30'!I80</f>
        <v>0</v>
      </c>
      <c r="I78" s="198">
        <f>'[2]30'!J80</f>
        <v>0</v>
      </c>
      <c r="J78" s="198">
        <f>'[2]30'!K80</f>
        <v>0</v>
      </c>
      <c r="K78" s="15">
        <f t="shared" si="13"/>
        <v>64</v>
      </c>
      <c r="L78" s="18">
        <f>frq!C78</f>
        <v>1</v>
      </c>
      <c r="M78" s="167">
        <f t="shared" si="14"/>
        <v>63.6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63.6</v>
      </c>
      <c r="R78" s="18">
        <v>0.4</v>
      </c>
    </row>
    <row r="79" spans="1:18">
      <c r="A79" s="8" t="s">
        <v>121</v>
      </c>
      <c r="B79" s="197">
        <f>'[2]30'!B81</f>
        <v>84</v>
      </c>
      <c r="C79" s="198">
        <f>'[2]30'!C81</f>
        <v>0</v>
      </c>
      <c r="D79" s="198">
        <f>'[2]30'!D81</f>
        <v>0</v>
      </c>
      <c r="E79" s="198">
        <f>'[2]30'!E81</f>
        <v>0</v>
      </c>
      <c r="F79" s="15">
        <f t="shared" si="16"/>
        <v>84</v>
      </c>
      <c r="G79" s="197">
        <f>'[2]30'!H81</f>
        <v>64</v>
      </c>
      <c r="H79" s="198">
        <f>'[2]30'!I81</f>
        <v>0</v>
      </c>
      <c r="I79" s="198">
        <f>'[2]30'!J81</f>
        <v>0</v>
      </c>
      <c r="J79" s="198">
        <f>'[2]30'!K81</f>
        <v>0</v>
      </c>
      <c r="K79" s="15">
        <f t="shared" si="13"/>
        <v>64</v>
      </c>
      <c r="L79" s="18">
        <f>frq!C79</f>
        <v>1</v>
      </c>
      <c r="M79" s="167">
        <f t="shared" si="14"/>
        <v>63.6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63.6</v>
      </c>
      <c r="R79" s="18">
        <v>0.4</v>
      </c>
    </row>
    <row r="80" spans="1:18">
      <c r="A80" s="8" t="s">
        <v>122</v>
      </c>
      <c r="B80" s="197">
        <f>'[2]30'!B82</f>
        <v>84</v>
      </c>
      <c r="C80" s="198">
        <f>'[2]30'!C82</f>
        <v>0</v>
      </c>
      <c r="D80" s="198">
        <f>'[2]30'!D82</f>
        <v>0</v>
      </c>
      <c r="E80" s="198">
        <f>'[2]30'!E82</f>
        <v>0</v>
      </c>
      <c r="F80" s="15">
        <f t="shared" si="16"/>
        <v>84</v>
      </c>
      <c r="G80" s="197">
        <f>'[2]30'!H82</f>
        <v>66</v>
      </c>
      <c r="H80" s="198">
        <f>'[2]30'!I82</f>
        <v>0</v>
      </c>
      <c r="I80" s="198">
        <f>'[2]30'!J82</f>
        <v>0</v>
      </c>
      <c r="J80" s="198">
        <f>'[2]30'!K82</f>
        <v>0</v>
      </c>
      <c r="K80" s="15">
        <f t="shared" si="13"/>
        <v>66</v>
      </c>
      <c r="L80" s="18">
        <f>frq!C80</f>
        <v>1</v>
      </c>
      <c r="M80" s="167">
        <f t="shared" si="14"/>
        <v>65.599999999999994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65.599999999999994</v>
      </c>
      <c r="R80" s="18">
        <v>0.4</v>
      </c>
    </row>
    <row r="81" spans="1:18">
      <c r="A81" s="8" t="s">
        <v>123</v>
      </c>
      <c r="B81" s="197">
        <f>'[2]30'!B83</f>
        <v>84</v>
      </c>
      <c r="C81" s="198">
        <f>'[2]30'!C83</f>
        <v>0</v>
      </c>
      <c r="D81" s="198">
        <f>'[2]30'!D83</f>
        <v>0</v>
      </c>
      <c r="E81" s="198">
        <f>'[2]30'!E83</f>
        <v>0</v>
      </c>
      <c r="F81" s="15">
        <f t="shared" si="16"/>
        <v>84</v>
      </c>
      <c r="G81" s="197">
        <f>'[2]30'!H83</f>
        <v>66</v>
      </c>
      <c r="H81" s="198">
        <f>'[2]30'!I83</f>
        <v>0</v>
      </c>
      <c r="I81" s="198">
        <f>'[2]30'!J83</f>
        <v>0</v>
      </c>
      <c r="J81" s="198">
        <f>'[2]30'!K83</f>
        <v>0</v>
      </c>
      <c r="K81" s="15">
        <f t="shared" si="13"/>
        <v>66</v>
      </c>
      <c r="L81" s="18">
        <f>frq!C81</f>
        <v>1</v>
      </c>
      <c r="M81" s="167">
        <f t="shared" si="14"/>
        <v>65.599999999999994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65.599999999999994</v>
      </c>
      <c r="R81" s="18">
        <v>0.4</v>
      </c>
    </row>
    <row r="82" spans="1:18">
      <c r="A82" s="8" t="s">
        <v>124</v>
      </c>
      <c r="B82" s="197">
        <f>'[2]30'!B84</f>
        <v>84</v>
      </c>
      <c r="C82" s="198">
        <f>'[2]30'!C84</f>
        <v>0</v>
      </c>
      <c r="D82" s="198">
        <f>'[2]30'!D84</f>
        <v>0</v>
      </c>
      <c r="E82" s="198">
        <f>'[2]30'!E84</f>
        <v>0</v>
      </c>
      <c r="F82" s="15">
        <f t="shared" si="16"/>
        <v>84</v>
      </c>
      <c r="G82" s="197">
        <f>'[2]30'!H84</f>
        <v>66</v>
      </c>
      <c r="H82" s="198">
        <f>'[2]30'!I84</f>
        <v>0</v>
      </c>
      <c r="I82" s="198">
        <f>'[2]30'!J84</f>
        <v>0</v>
      </c>
      <c r="J82" s="198">
        <f>'[2]30'!K84</f>
        <v>0</v>
      </c>
      <c r="K82" s="15">
        <f t="shared" si="13"/>
        <v>66</v>
      </c>
      <c r="L82" s="18">
        <f>frq!C82</f>
        <v>1</v>
      </c>
      <c r="M82" s="167">
        <f t="shared" si="14"/>
        <v>65.599999999999994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65.599999999999994</v>
      </c>
      <c r="R82" s="18">
        <v>0.4</v>
      </c>
    </row>
    <row r="83" spans="1:18">
      <c r="A83" s="8" t="s">
        <v>125</v>
      </c>
      <c r="B83" s="197">
        <f>'[2]30'!B85</f>
        <v>84</v>
      </c>
      <c r="C83" s="198">
        <f>'[2]30'!C85</f>
        <v>0</v>
      </c>
      <c r="D83" s="198">
        <f>'[2]30'!D85</f>
        <v>0</v>
      </c>
      <c r="E83" s="198">
        <f>'[2]30'!E85</f>
        <v>0</v>
      </c>
      <c r="F83" s="15">
        <f t="shared" si="16"/>
        <v>84</v>
      </c>
      <c r="G83" s="197">
        <f>'[2]30'!H85</f>
        <v>66</v>
      </c>
      <c r="H83" s="198">
        <f>'[2]30'!I85</f>
        <v>0</v>
      </c>
      <c r="I83" s="198">
        <f>'[2]30'!J85</f>
        <v>0</v>
      </c>
      <c r="J83" s="198">
        <f>'[2]30'!K85</f>
        <v>0</v>
      </c>
      <c r="K83" s="15">
        <f t="shared" si="13"/>
        <v>66</v>
      </c>
      <c r="L83" s="18">
        <f>frq!C83</f>
        <v>1</v>
      </c>
      <c r="M83" s="167">
        <f t="shared" si="14"/>
        <v>65.599999999999994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65.599999999999994</v>
      </c>
      <c r="R83" s="18">
        <v>0.4</v>
      </c>
    </row>
    <row r="84" spans="1:18">
      <c r="A84" s="8" t="s">
        <v>126</v>
      </c>
      <c r="B84" s="197">
        <f>'[2]30'!B86</f>
        <v>84</v>
      </c>
      <c r="C84" s="198">
        <f>'[2]30'!C86</f>
        <v>0</v>
      </c>
      <c r="D84" s="198">
        <f>'[2]30'!D86</f>
        <v>0</v>
      </c>
      <c r="E84" s="198">
        <f>'[2]30'!E86</f>
        <v>0</v>
      </c>
      <c r="F84" s="15">
        <f t="shared" si="16"/>
        <v>84</v>
      </c>
      <c r="G84" s="197">
        <f>'[2]30'!H86</f>
        <v>66</v>
      </c>
      <c r="H84" s="198">
        <f>'[2]30'!I86</f>
        <v>0</v>
      </c>
      <c r="I84" s="198">
        <f>'[2]30'!J86</f>
        <v>0</v>
      </c>
      <c r="J84" s="198">
        <f>'[2]30'!K86</f>
        <v>0</v>
      </c>
      <c r="K84" s="15">
        <f t="shared" si="13"/>
        <v>66</v>
      </c>
      <c r="L84" s="18">
        <f>frq!C84</f>
        <v>1</v>
      </c>
      <c r="M84" s="167">
        <f t="shared" si="14"/>
        <v>65.599999999999994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65.599999999999994</v>
      </c>
      <c r="R84" s="18">
        <v>0.4</v>
      </c>
    </row>
    <row r="85" spans="1:18">
      <c r="A85" s="8" t="s">
        <v>127</v>
      </c>
      <c r="B85" s="197">
        <f>'[2]30'!B87</f>
        <v>84</v>
      </c>
      <c r="C85" s="198">
        <f>'[2]30'!C87</f>
        <v>0</v>
      </c>
      <c r="D85" s="198">
        <f>'[2]30'!D87</f>
        <v>0</v>
      </c>
      <c r="E85" s="198">
        <f>'[2]30'!E87</f>
        <v>0</v>
      </c>
      <c r="F85" s="15">
        <f t="shared" si="16"/>
        <v>84</v>
      </c>
      <c r="G85" s="197">
        <f>'[2]30'!H87</f>
        <v>66</v>
      </c>
      <c r="H85" s="198">
        <f>'[2]30'!I87</f>
        <v>0</v>
      </c>
      <c r="I85" s="198">
        <f>'[2]30'!J87</f>
        <v>0</v>
      </c>
      <c r="J85" s="198">
        <f>'[2]30'!K87</f>
        <v>0</v>
      </c>
      <c r="K85" s="15">
        <f t="shared" si="13"/>
        <v>66</v>
      </c>
      <c r="L85" s="18">
        <f>frq!C85</f>
        <v>1</v>
      </c>
      <c r="M85" s="167">
        <f t="shared" si="14"/>
        <v>65.599999999999994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65.599999999999994</v>
      </c>
      <c r="R85" s="18">
        <v>0.4</v>
      </c>
    </row>
    <row r="86" spans="1:18">
      <c r="A86" s="8" t="s">
        <v>128</v>
      </c>
      <c r="B86" s="197">
        <f>'[2]30'!B88</f>
        <v>84</v>
      </c>
      <c r="C86" s="198">
        <f>'[2]30'!C88</f>
        <v>0</v>
      </c>
      <c r="D86" s="198">
        <f>'[2]30'!D88</f>
        <v>0</v>
      </c>
      <c r="E86" s="198">
        <f>'[2]30'!E88</f>
        <v>0</v>
      </c>
      <c r="F86" s="15">
        <f t="shared" si="16"/>
        <v>84</v>
      </c>
      <c r="G86" s="197">
        <f>'[2]30'!H88</f>
        <v>67</v>
      </c>
      <c r="H86" s="198">
        <f>'[2]30'!I88</f>
        <v>0</v>
      </c>
      <c r="I86" s="198">
        <f>'[2]30'!J88</f>
        <v>0</v>
      </c>
      <c r="J86" s="198">
        <f>'[2]30'!K88</f>
        <v>0</v>
      </c>
      <c r="K86" s="15">
        <f t="shared" si="13"/>
        <v>67</v>
      </c>
      <c r="L86" s="18">
        <f>frq!C86</f>
        <v>1</v>
      </c>
      <c r="M86" s="167">
        <f t="shared" si="14"/>
        <v>66.599999999999994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66.599999999999994</v>
      </c>
      <c r="R86" s="18">
        <v>0.4</v>
      </c>
    </row>
    <row r="87" spans="1:18">
      <c r="A87" s="8" t="s">
        <v>129</v>
      </c>
      <c r="B87" s="197">
        <f>'[2]30'!B89</f>
        <v>84</v>
      </c>
      <c r="C87" s="198">
        <f>'[2]30'!C89</f>
        <v>0</v>
      </c>
      <c r="D87" s="198">
        <f>'[2]30'!D89</f>
        <v>0</v>
      </c>
      <c r="E87" s="198">
        <f>'[2]30'!E89</f>
        <v>0</v>
      </c>
      <c r="F87" s="15">
        <f t="shared" si="16"/>
        <v>84</v>
      </c>
      <c r="G87" s="197">
        <f>'[2]30'!H89</f>
        <v>67</v>
      </c>
      <c r="H87" s="198">
        <f>'[2]30'!I89</f>
        <v>0</v>
      </c>
      <c r="I87" s="198">
        <f>'[2]30'!J89</f>
        <v>0</v>
      </c>
      <c r="J87" s="198">
        <f>'[2]30'!K89</f>
        <v>0</v>
      </c>
      <c r="K87" s="15">
        <f t="shared" si="13"/>
        <v>67</v>
      </c>
      <c r="L87" s="18">
        <f>frq!C87</f>
        <v>1</v>
      </c>
      <c r="M87" s="167">
        <f t="shared" si="14"/>
        <v>66.599999999999994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66.599999999999994</v>
      </c>
      <c r="R87" s="18">
        <v>0.4</v>
      </c>
    </row>
    <row r="88" spans="1:18">
      <c r="A88" s="8" t="s">
        <v>130</v>
      </c>
      <c r="B88" s="197">
        <f>'[2]30'!B90</f>
        <v>84</v>
      </c>
      <c r="C88" s="198">
        <f>'[2]30'!C90</f>
        <v>0</v>
      </c>
      <c r="D88" s="198">
        <f>'[2]30'!D90</f>
        <v>0</v>
      </c>
      <c r="E88" s="198">
        <f>'[2]30'!E90</f>
        <v>0</v>
      </c>
      <c r="F88" s="15">
        <f t="shared" si="16"/>
        <v>84</v>
      </c>
      <c r="G88" s="197">
        <f>'[2]30'!H90</f>
        <v>67</v>
      </c>
      <c r="H88" s="198">
        <f>'[2]30'!I90</f>
        <v>0</v>
      </c>
      <c r="I88" s="198">
        <f>'[2]30'!J90</f>
        <v>0</v>
      </c>
      <c r="J88" s="198">
        <f>'[2]30'!K90</f>
        <v>0</v>
      </c>
      <c r="K88" s="15">
        <f t="shared" si="13"/>
        <v>67</v>
      </c>
      <c r="L88" s="18">
        <f>frq!C88</f>
        <v>1</v>
      </c>
      <c r="M88" s="167">
        <f t="shared" si="14"/>
        <v>66.599999999999994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66.599999999999994</v>
      </c>
      <c r="R88" s="18">
        <v>0.4</v>
      </c>
    </row>
    <row r="89" spans="1:18">
      <c r="A89" s="8" t="s">
        <v>131</v>
      </c>
      <c r="B89" s="197">
        <f>'[2]30'!B91</f>
        <v>84</v>
      </c>
      <c r="C89" s="198">
        <f>'[2]30'!C91</f>
        <v>0</v>
      </c>
      <c r="D89" s="198">
        <f>'[2]30'!D91</f>
        <v>0</v>
      </c>
      <c r="E89" s="198">
        <f>'[2]30'!E91</f>
        <v>0</v>
      </c>
      <c r="F89" s="15">
        <f t="shared" si="16"/>
        <v>84</v>
      </c>
      <c r="G89" s="197">
        <f>'[2]30'!H91</f>
        <v>67</v>
      </c>
      <c r="H89" s="198">
        <f>'[2]30'!I91</f>
        <v>0</v>
      </c>
      <c r="I89" s="198">
        <f>'[2]30'!J91</f>
        <v>0</v>
      </c>
      <c r="J89" s="198">
        <f>'[2]30'!K91</f>
        <v>0</v>
      </c>
      <c r="K89" s="15">
        <f t="shared" si="13"/>
        <v>67</v>
      </c>
      <c r="L89" s="18">
        <f>frq!C89</f>
        <v>1</v>
      </c>
      <c r="M89" s="167">
        <f t="shared" si="14"/>
        <v>66.599999999999994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66.599999999999994</v>
      </c>
      <c r="R89" s="18">
        <v>0.4</v>
      </c>
    </row>
    <row r="90" spans="1:18">
      <c r="A90" s="8" t="s">
        <v>132</v>
      </c>
      <c r="B90" s="197">
        <f>'[2]30'!B92</f>
        <v>84</v>
      </c>
      <c r="C90" s="198">
        <f>'[2]30'!C92</f>
        <v>0</v>
      </c>
      <c r="D90" s="198">
        <f>'[2]30'!D92</f>
        <v>0</v>
      </c>
      <c r="E90" s="198">
        <f>'[2]30'!E92</f>
        <v>0</v>
      </c>
      <c r="F90" s="15">
        <f t="shared" si="16"/>
        <v>84</v>
      </c>
      <c r="G90" s="197">
        <f>'[2]30'!H92</f>
        <v>67</v>
      </c>
      <c r="H90" s="198">
        <f>'[2]30'!I92</f>
        <v>0</v>
      </c>
      <c r="I90" s="198">
        <f>'[2]30'!J92</f>
        <v>0</v>
      </c>
      <c r="J90" s="198">
        <f>'[2]30'!K92</f>
        <v>0</v>
      </c>
      <c r="K90" s="15">
        <f t="shared" si="13"/>
        <v>67</v>
      </c>
      <c r="L90" s="18">
        <f>frq!C90</f>
        <v>1</v>
      </c>
      <c r="M90" s="167">
        <f t="shared" si="14"/>
        <v>66.599999999999994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66.599999999999994</v>
      </c>
      <c r="R90" s="18">
        <v>0.4</v>
      </c>
    </row>
    <row r="91" spans="1:18">
      <c r="A91" s="8" t="s">
        <v>133</v>
      </c>
      <c r="B91" s="197">
        <f>'[2]30'!B93</f>
        <v>84</v>
      </c>
      <c r="C91" s="198">
        <f>'[2]30'!C93</f>
        <v>0</v>
      </c>
      <c r="D91" s="198">
        <f>'[2]30'!D93</f>
        <v>0</v>
      </c>
      <c r="E91" s="198">
        <f>'[2]30'!E93</f>
        <v>0</v>
      </c>
      <c r="F91" s="15">
        <f t="shared" si="16"/>
        <v>84</v>
      </c>
      <c r="G91" s="197">
        <f>'[2]30'!H93</f>
        <v>67</v>
      </c>
      <c r="H91" s="198">
        <f>'[2]30'!I93</f>
        <v>0</v>
      </c>
      <c r="I91" s="198">
        <f>'[2]30'!J93</f>
        <v>0</v>
      </c>
      <c r="J91" s="198">
        <f>'[2]30'!K93</f>
        <v>0</v>
      </c>
      <c r="K91" s="15">
        <f t="shared" si="13"/>
        <v>67</v>
      </c>
      <c r="L91" s="18">
        <f>frq!C91</f>
        <v>1</v>
      </c>
      <c r="M91" s="167">
        <f t="shared" si="14"/>
        <v>66.599999999999994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66.599999999999994</v>
      </c>
      <c r="R91" s="18">
        <v>0.4</v>
      </c>
    </row>
    <row r="92" spans="1:18">
      <c r="A92" s="8" t="s">
        <v>134</v>
      </c>
      <c r="B92" s="197">
        <f>'[2]30'!B94</f>
        <v>84</v>
      </c>
      <c r="C92" s="198">
        <f>'[2]30'!C94</f>
        <v>0</v>
      </c>
      <c r="D92" s="198">
        <f>'[2]30'!D94</f>
        <v>0</v>
      </c>
      <c r="E92" s="198">
        <f>'[2]30'!E94</f>
        <v>0</v>
      </c>
      <c r="F92" s="15">
        <f t="shared" si="16"/>
        <v>84</v>
      </c>
      <c r="G92" s="197">
        <f>'[2]30'!H94</f>
        <v>67</v>
      </c>
      <c r="H92" s="198">
        <f>'[2]30'!I94</f>
        <v>0</v>
      </c>
      <c r="I92" s="198">
        <f>'[2]30'!J94</f>
        <v>0</v>
      </c>
      <c r="J92" s="198">
        <f>'[2]30'!K94</f>
        <v>0</v>
      </c>
      <c r="K92" s="15">
        <f t="shared" si="13"/>
        <v>67</v>
      </c>
      <c r="L92" s="18">
        <f>frq!C92</f>
        <v>1</v>
      </c>
      <c r="M92" s="167">
        <f t="shared" si="14"/>
        <v>66.599999999999994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66.599999999999994</v>
      </c>
      <c r="R92" s="18">
        <v>0.4</v>
      </c>
    </row>
    <row r="93" spans="1:18">
      <c r="A93" s="8" t="s">
        <v>135</v>
      </c>
      <c r="B93" s="197">
        <f>'[2]30'!B95</f>
        <v>84</v>
      </c>
      <c r="C93" s="198">
        <f>'[2]30'!C95</f>
        <v>0</v>
      </c>
      <c r="D93" s="198">
        <f>'[2]30'!D95</f>
        <v>0</v>
      </c>
      <c r="E93" s="198">
        <f>'[2]30'!E95</f>
        <v>0</v>
      </c>
      <c r="F93" s="15">
        <f t="shared" si="16"/>
        <v>84</v>
      </c>
      <c r="G93" s="197">
        <f>'[2]30'!H95</f>
        <v>67</v>
      </c>
      <c r="H93" s="198">
        <f>'[2]30'!I95</f>
        <v>0</v>
      </c>
      <c r="I93" s="198">
        <f>'[2]30'!J95</f>
        <v>0</v>
      </c>
      <c r="J93" s="198">
        <f>'[2]30'!K95</f>
        <v>0</v>
      </c>
      <c r="K93" s="15">
        <f t="shared" si="13"/>
        <v>67</v>
      </c>
      <c r="L93" s="18">
        <f>frq!C93</f>
        <v>1</v>
      </c>
      <c r="M93" s="167">
        <f t="shared" si="14"/>
        <v>66.599999999999994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66.599999999999994</v>
      </c>
      <c r="R93" s="18">
        <v>0.4</v>
      </c>
    </row>
    <row r="94" spans="1:18">
      <c r="A94" s="8" t="s">
        <v>136</v>
      </c>
      <c r="B94" s="197">
        <f>'[2]30'!B96</f>
        <v>84</v>
      </c>
      <c r="C94" s="198">
        <f>'[2]30'!C96</f>
        <v>0</v>
      </c>
      <c r="D94" s="198">
        <f>'[2]30'!D96</f>
        <v>0</v>
      </c>
      <c r="E94" s="198">
        <f>'[2]30'!E96</f>
        <v>0</v>
      </c>
      <c r="F94" s="15">
        <f t="shared" si="16"/>
        <v>84</v>
      </c>
      <c r="G94" s="197">
        <f>'[2]30'!H96</f>
        <v>67</v>
      </c>
      <c r="H94" s="198">
        <f>'[2]30'!I96</f>
        <v>0</v>
      </c>
      <c r="I94" s="198">
        <f>'[2]30'!J96</f>
        <v>0</v>
      </c>
      <c r="J94" s="198">
        <f>'[2]30'!K96</f>
        <v>0</v>
      </c>
      <c r="K94" s="15">
        <f t="shared" si="13"/>
        <v>67</v>
      </c>
      <c r="L94" s="18">
        <f>frq!C94</f>
        <v>1</v>
      </c>
      <c r="M94" s="167">
        <f t="shared" si="14"/>
        <v>66.599999999999994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66.599999999999994</v>
      </c>
      <c r="R94" s="18">
        <v>0.4</v>
      </c>
    </row>
    <row r="95" spans="1:18">
      <c r="A95" s="8" t="s">
        <v>137</v>
      </c>
      <c r="B95" s="197">
        <f>'[2]30'!B97</f>
        <v>84</v>
      </c>
      <c r="C95" s="198">
        <f>'[2]30'!C97</f>
        <v>0</v>
      </c>
      <c r="D95" s="198">
        <f>'[2]30'!D97</f>
        <v>0</v>
      </c>
      <c r="E95" s="198">
        <f>'[2]30'!E97</f>
        <v>0</v>
      </c>
      <c r="F95" s="15">
        <f t="shared" si="16"/>
        <v>84</v>
      </c>
      <c r="G95" s="197">
        <f>'[2]30'!H97</f>
        <v>67</v>
      </c>
      <c r="H95" s="198">
        <f>'[2]30'!I97</f>
        <v>0</v>
      </c>
      <c r="I95" s="198">
        <f>'[2]30'!J97</f>
        <v>0</v>
      </c>
      <c r="J95" s="198">
        <f>'[2]30'!K97</f>
        <v>0</v>
      </c>
      <c r="K95" s="15">
        <f t="shared" si="13"/>
        <v>67</v>
      </c>
      <c r="L95" s="18">
        <f>frq!C95</f>
        <v>1</v>
      </c>
      <c r="M95" s="167">
        <f t="shared" si="14"/>
        <v>66.599999999999994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66.599999999999994</v>
      </c>
      <c r="R95" s="18">
        <v>0.4</v>
      </c>
    </row>
    <row r="96" spans="1:18">
      <c r="A96" s="8" t="s">
        <v>138</v>
      </c>
      <c r="B96" s="197">
        <f>'[2]30'!B98</f>
        <v>84</v>
      </c>
      <c r="C96" s="198">
        <f>'[2]30'!C98</f>
        <v>0</v>
      </c>
      <c r="D96" s="198">
        <f>'[2]30'!D98</f>
        <v>0</v>
      </c>
      <c r="E96" s="198">
        <f>'[2]30'!E98</f>
        <v>0</v>
      </c>
      <c r="F96" s="15">
        <f t="shared" si="16"/>
        <v>84</v>
      </c>
      <c r="G96" s="197">
        <f>'[2]30'!H98</f>
        <v>67</v>
      </c>
      <c r="H96" s="198">
        <f>'[2]30'!I98</f>
        <v>0</v>
      </c>
      <c r="I96" s="198">
        <f>'[2]30'!J98</f>
        <v>0</v>
      </c>
      <c r="J96" s="198">
        <f>'[2]30'!K98</f>
        <v>0</v>
      </c>
      <c r="K96" s="15">
        <f t="shared" si="13"/>
        <v>67</v>
      </c>
      <c r="L96" s="18">
        <f>frq!C96</f>
        <v>1</v>
      </c>
      <c r="M96" s="167">
        <f t="shared" si="14"/>
        <v>66.599999999999994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66.599999999999994</v>
      </c>
      <c r="R96" s="18">
        <v>0.4</v>
      </c>
    </row>
    <row r="97" spans="1:18">
      <c r="A97" s="8" t="s">
        <v>139</v>
      </c>
      <c r="B97" s="197">
        <f>'[2]30'!B99</f>
        <v>84</v>
      </c>
      <c r="C97" s="198">
        <f>'[2]30'!C99</f>
        <v>0</v>
      </c>
      <c r="D97" s="198">
        <f>'[2]30'!D99</f>
        <v>0</v>
      </c>
      <c r="E97" s="198">
        <f>'[2]30'!E99</f>
        <v>0</v>
      </c>
      <c r="F97" s="15">
        <f t="shared" si="16"/>
        <v>84</v>
      </c>
      <c r="G97" s="197">
        <f>'[2]30'!H99</f>
        <v>67</v>
      </c>
      <c r="H97" s="198">
        <f>'[2]30'!I99</f>
        <v>0</v>
      </c>
      <c r="I97" s="198">
        <f>'[2]30'!J99</f>
        <v>0</v>
      </c>
      <c r="J97" s="198">
        <f>'[2]30'!K99</f>
        <v>0</v>
      </c>
      <c r="K97" s="15">
        <f t="shared" si="13"/>
        <v>67</v>
      </c>
      <c r="L97" s="18">
        <f>frq!C97</f>
        <v>1</v>
      </c>
      <c r="M97" s="167">
        <f t="shared" si="14"/>
        <v>66.599999999999994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66.599999999999994</v>
      </c>
      <c r="R97" s="18">
        <v>0.4</v>
      </c>
    </row>
    <row r="98" spans="1:18" ht="15.75" thickBot="1">
      <c r="A98" s="8" t="s">
        <v>140</v>
      </c>
      <c r="B98" s="197">
        <f>'[2]30'!B100</f>
        <v>84</v>
      </c>
      <c r="C98" s="198">
        <f>'[2]30'!C100</f>
        <v>0</v>
      </c>
      <c r="D98" s="198">
        <f>'[2]30'!D100</f>
        <v>0</v>
      </c>
      <c r="E98" s="198">
        <f>'[2]30'!E100</f>
        <v>0</v>
      </c>
      <c r="F98" s="15">
        <f t="shared" si="16"/>
        <v>84</v>
      </c>
      <c r="G98" s="197">
        <f>'[2]30'!H100</f>
        <v>67</v>
      </c>
      <c r="H98" s="198">
        <f>'[2]30'!I100</f>
        <v>0</v>
      </c>
      <c r="I98" s="198">
        <f>'[2]30'!J100</f>
        <v>0</v>
      </c>
      <c r="J98" s="198">
        <f>'[2]30'!K100</f>
        <v>0</v>
      </c>
      <c r="K98" s="15">
        <f t="shared" si="13"/>
        <v>67</v>
      </c>
      <c r="L98" s="18">
        <f>frq!C98</f>
        <v>1</v>
      </c>
      <c r="M98" s="167">
        <f t="shared" si="14"/>
        <v>66.599999999999994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66.599999999999994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1.6267499999999999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1.6267499999999999</v>
      </c>
      <c r="L99" s="171">
        <f t="shared" si="17"/>
        <v>2.4E-2</v>
      </c>
      <c r="M99" s="171">
        <f t="shared" si="17"/>
        <v>1.6171500000000023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1.6171500000000023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44681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940</v>
      </c>
      <c r="G3" s="16">
        <f>'[3]30'!G5</f>
        <v>0</v>
      </c>
      <c r="H3" s="17">
        <f>SUM(B3:G3)</f>
        <v>1260</v>
      </c>
      <c r="I3" s="15">
        <f>'[3]30'!J5</f>
        <v>320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660.62</v>
      </c>
      <c r="N3" s="16">
        <f>'[3]30'!O5</f>
        <v>0</v>
      </c>
      <c r="O3" s="17">
        <f>SUM(I3:N3)</f>
        <v>980.62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660.62</v>
      </c>
      <c r="V3" s="16">
        <f t="shared" si="0"/>
        <v>0</v>
      </c>
      <c r="W3" s="17">
        <f>SUM(Q3:V3)</f>
        <v>980.62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660.62</v>
      </c>
      <c r="AQ3" s="8">
        <f t="shared" si="3"/>
        <v>0</v>
      </c>
      <c r="AR3" s="8">
        <f>SUM(AL3:AQ3)</f>
        <v>916.62</v>
      </c>
      <c r="AT3" s="8">
        <v>32</v>
      </c>
      <c r="AU3" s="8">
        <v>32</v>
      </c>
      <c r="AW3" s="200">
        <v>32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 s="8">
        <f>SUM(AW3:BB3)</f>
        <v>32</v>
      </c>
      <c r="BD3" s="200">
        <v>32</v>
      </c>
      <c r="BE3" s="200">
        <v>0</v>
      </c>
      <c r="BF3" s="200">
        <v>0</v>
      </c>
      <c r="BG3" s="200">
        <v>0</v>
      </c>
      <c r="BH3" s="200">
        <v>0</v>
      </c>
      <c r="BI3" s="200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940</v>
      </c>
      <c r="G4" s="16">
        <f>'[3]30'!G6</f>
        <v>0</v>
      </c>
      <c r="H4" s="17">
        <f>SUM(B4:G4)</f>
        <v>1260</v>
      </c>
      <c r="I4" s="15">
        <f>'[3]30'!J6</f>
        <v>320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659.62</v>
      </c>
      <c r="N4" s="16">
        <f>'[3]30'!O6</f>
        <v>0</v>
      </c>
      <c r="O4" s="17">
        <f>SUM(I4:N4)</f>
        <v>979.62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659.62</v>
      </c>
      <c r="V4" s="16">
        <f>IF($P4=1,N4,IF(AND($P4=0.985,N4&gt;0.985*G4),G4*0.985,IF(AND($P4=0.965,N4&gt;0.965*G4),0.965*G4,N4)))</f>
        <v>0</v>
      </c>
      <c r="W4" s="17">
        <f>SUM(Q4:V4)</f>
        <v>979.62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659.62</v>
      </c>
      <c r="AQ4" s="8">
        <f t="shared" si="3"/>
        <v>0</v>
      </c>
      <c r="AR4" s="8">
        <f t="shared" ref="AR4:AR67" si="18">SUM(AL4:AQ4)</f>
        <v>915.62</v>
      </c>
      <c r="AT4" s="8">
        <v>32</v>
      </c>
      <c r="AU4" s="8">
        <v>32</v>
      </c>
      <c r="AW4" s="200">
        <v>32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 s="8">
        <f t="shared" ref="BC4:BC67" si="19">SUM(AW4:BB4)</f>
        <v>32</v>
      </c>
      <c r="BD4" s="200">
        <v>32</v>
      </c>
      <c r="BE4" s="200">
        <v>0</v>
      </c>
      <c r="BF4" s="200">
        <v>0</v>
      </c>
      <c r="BG4" s="200">
        <v>0</v>
      </c>
      <c r="BH4" s="200">
        <v>0</v>
      </c>
      <c r="BI4" s="200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940</v>
      </c>
      <c r="G5" s="16">
        <f>'[3]30'!G7</f>
        <v>0</v>
      </c>
      <c r="H5" s="17">
        <f t="shared" ref="H5:H68" si="27">SUM(B5:G5)</f>
        <v>1260</v>
      </c>
      <c r="I5" s="15">
        <f>'[3]30'!J7</f>
        <v>320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669.62</v>
      </c>
      <c r="N5" s="16">
        <f>'[3]30'!O7</f>
        <v>0</v>
      </c>
      <c r="O5" s="17">
        <f t="shared" ref="O5:O68" si="28">SUM(I5:N5)</f>
        <v>989.62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669.62</v>
      </c>
      <c r="V5" s="16">
        <f t="shared" si="0"/>
        <v>0</v>
      </c>
      <c r="W5" s="17">
        <f t="shared" ref="W5:W68" si="30">SUM(Q5:V5)</f>
        <v>989.62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669.62</v>
      </c>
      <c r="AQ5" s="8">
        <f t="shared" si="3"/>
        <v>0</v>
      </c>
      <c r="AR5" s="8">
        <f t="shared" si="18"/>
        <v>925.62</v>
      </c>
      <c r="AT5" s="8">
        <v>32</v>
      </c>
      <c r="AU5" s="8">
        <v>32</v>
      </c>
      <c r="AW5" s="200">
        <v>32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 s="8">
        <f t="shared" si="19"/>
        <v>32</v>
      </c>
      <c r="BD5" s="200">
        <v>32</v>
      </c>
      <c r="BE5" s="200">
        <v>0</v>
      </c>
      <c r="BF5" s="200">
        <v>0</v>
      </c>
      <c r="BG5" s="200">
        <v>0</v>
      </c>
      <c r="BH5" s="200">
        <v>0</v>
      </c>
      <c r="BI5" s="200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940</v>
      </c>
      <c r="G6" s="16">
        <f>'[3]30'!G8</f>
        <v>0</v>
      </c>
      <c r="H6" s="17">
        <f t="shared" si="27"/>
        <v>1260</v>
      </c>
      <c r="I6" s="15">
        <f>'[3]30'!J8</f>
        <v>320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664.62</v>
      </c>
      <c r="N6" s="16">
        <f>'[3]30'!O8</f>
        <v>0</v>
      </c>
      <c r="O6" s="17">
        <f t="shared" si="28"/>
        <v>984.62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664.62</v>
      </c>
      <c r="V6" s="16">
        <f t="shared" si="0"/>
        <v>0</v>
      </c>
      <c r="W6" s="17">
        <f t="shared" si="30"/>
        <v>984.62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664.62</v>
      </c>
      <c r="AQ6" s="8">
        <f t="shared" si="3"/>
        <v>0</v>
      </c>
      <c r="AR6" s="8">
        <f t="shared" si="18"/>
        <v>920.62</v>
      </c>
      <c r="AT6" s="8">
        <v>32</v>
      </c>
      <c r="AU6" s="8">
        <v>32</v>
      </c>
      <c r="AW6" s="200">
        <v>32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 s="8">
        <f t="shared" si="19"/>
        <v>32</v>
      </c>
      <c r="BD6" s="200">
        <v>32</v>
      </c>
      <c r="BE6" s="200">
        <v>0</v>
      </c>
      <c r="BF6" s="200">
        <v>0</v>
      </c>
      <c r="BG6" s="200">
        <v>0</v>
      </c>
      <c r="BH6" s="200">
        <v>0</v>
      </c>
      <c r="BI6" s="200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940</v>
      </c>
      <c r="G7" s="16">
        <f>'[3]30'!G9</f>
        <v>0</v>
      </c>
      <c r="H7" s="17">
        <f t="shared" si="27"/>
        <v>1260</v>
      </c>
      <c r="I7" s="15">
        <f>'[3]30'!J9</f>
        <v>320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641</v>
      </c>
      <c r="N7" s="16">
        <f>'[3]30'!O9</f>
        <v>0</v>
      </c>
      <c r="O7" s="17">
        <f t="shared" si="28"/>
        <v>961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641</v>
      </c>
      <c r="V7" s="16">
        <f t="shared" si="0"/>
        <v>0</v>
      </c>
      <c r="W7" s="17">
        <f t="shared" si="30"/>
        <v>961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641</v>
      </c>
      <c r="AQ7" s="8">
        <f t="shared" si="3"/>
        <v>0</v>
      </c>
      <c r="AR7" s="8">
        <f t="shared" si="18"/>
        <v>897</v>
      </c>
      <c r="AT7" s="8">
        <v>32</v>
      </c>
      <c r="AU7" s="8">
        <v>32</v>
      </c>
      <c r="AW7" s="200">
        <v>32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 s="8">
        <f t="shared" si="19"/>
        <v>32</v>
      </c>
      <c r="BD7" s="200">
        <v>32</v>
      </c>
      <c r="BE7" s="200">
        <v>0</v>
      </c>
      <c r="BF7" s="200">
        <v>0</v>
      </c>
      <c r="BG7" s="200">
        <v>0</v>
      </c>
      <c r="BH7" s="200">
        <v>0</v>
      </c>
      <c r="BI7" s="200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940</v>
      </c>
      <c r="G8" s="16">
        <f>'[3]30'!G10</f>
        <v>0</v>
      </c>
      <c r="H8" s="17">
        <f t="shared" si="27"/>
        <v>1260</v>
      </c>
      <c r="I8" s="15">
        <f>'[3]30'!J10</f>
        <v>320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640</v>
      </c>
      <c r="N8" s="16">
        <f>'[3]30'!O10</f>
        <v>0</v>
      </c>
      <c r="O8" s="17">
        <f t="shared" si="28"/>
        <v>960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640</v>
      </c>
      <c r="V8" s="16">
        <f t="shared" si="0"/>
        <v>0</v>
      </c>
      <c r="W8" s="17">
        <f t="shared" si="30"/>
        <v>960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5.5</v>
      </c>
      <c r="AC8" s="8">
        <f t="shared" si="9"/>
        <v>0</v>
      </c>
      <c r="AD8" s="8">
        <f t="shared" si="10"/>
        <v>37.5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5.5</v>
      </c>
      <c r="AJ8" s="8">
        <f t="shared" si="16"/>
        <v>0</v>
      </c>
      <c r="AK8" s="8">
        <f t="shared" si="17"/>
        <v>37.5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629</v>
      </c>
      <c r="AQ8" s="8">
        <f t="shared" si="3"/>
        <v>0</v>
      </c>
      <c r="AR8" s="8">
        <f t="shared" si="18"/>
        <v>885</v>
      </c>
      <c r="AT8" s="8">
        <v>32</v>
      </c>
      <c r="AU8" s="8">
        <v>32</v>
      </c>
      <c r="AW8" s="200">
        <v>32</v>
      </c>
      <c r="AX8" s="200">
        <v>0</v>
      </c>
      <c r="AY8" s="200">
        <v>0</v>
      </c>
      <c r="AZ8" s="200">
        <v>0</v>
      </c>
      <c r="BA8" s="200">
        <v>5.5</v>
      </c>
      <c r="BB8" s="200">
        <v>0</v>
      </c>
      <c r="BC8" s="8">
        <f t="shared" si="19"/>
        <v>37.5</v>
      </c>
      <c r="BD8" s="200">
        <v>32</v>
      </c>
      <c r="BE8" s="200">
        <v>0</v>
      </c>
      <c r="BF8" s="200">
        <v>0</v>
      </c>
      <c r="BG8" s="200">
        <v>0</v>
      </c>
      <c r="BH8" s="200">
        <v>5.5</v>
      </c>
      <c r="BI8" s="200">
        <v>0</v>
      </c>
      <c r="BJ8" s="8">
        <f t="shared" si="20"/>
        <v>37.5</v>
      </c>
      <c r="BL8" s="8">
        <f t="shared" si="21"/>
        <v>32</v>
      </c>
      <c r="BM8" s="8">
        <f t="shared" si="22"/>
        <v>32</v>
      </c>
      <c r="BN8" s="8">
        <f t="shared" si="23"/>
        <v>37.5</v>
      </c>
      <c r="BO8" s="8">
        <f t="shared" si="24"/>
        <v>37.5</v>
      </c>
      <c r="BP8" s="182">
        <f t="shared" si="25"/>
        <v>-5.5</v>
      </c>
      <c r="BQ8" s="182">
        <f t="shared" si="26"/>
        <v>-5.5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940</v>
      </c>
      <c r="G9" s="16">
        <f>'[3]30'!G11</f>
        <v>0</v>
      </c>
      <c r="H9" s="17">
        <f t="shared" si="27"/>
        <v>1260</v>
      </c>
      <c r="I9" s="15">
        <f>'[3]30'!J11</f>
        <v>320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640</v>
      </c>
      <c r="N9" s="16">
        <f>'[3]30'!O11</f>
        <v>0</v>
      </c>
      <c r="O9" s="17">
        <f t="shared" si="28"/>
        <v>960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640</v>
      </c>
      <c r="V9" s="16">
        <f t="shared" si="0"/>
        <v>0</v>
      </c>
      <c r="W9" s="17">
        <f t="shared" si="30"/>
        <v>960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14.5</v>
      </c>
      <c r="AC9" s="8">
        <f t="shared" si="9"/>
        <v>0</v>
      </c>
      <c r="AD9" s="8">
        <f t="shared" si="10"/>
        <v>46.5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14.5</v>
      </c>
      <c r="AJ9" s="8">
        <f t="shared" si="16"/>
        <v>0</v>
      </c>
      <c r="AK9" s="8">
        <f t="shared" si="17"/>
        <v>46.5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611</v>
      </c>
      <c r="AQ9" s="8">
        <f t="shared" si="3"/>
        <v>0</v>
      </c>
      <c r="AR9" s="8">
        <f t="shared" si="18"/>
        <v>867</v>
      </c>
      <c r="AT9" s="8">
        <v>32</v>
      </c>
      <c r="AU9" s="8">
        <v>32</v>
      </c>
      <c r="AW9" s="200">
        <v>32</v>
      </c>
      <c r="AX9" s="200">
        <v>0</v>
      </c>
      <c r="AY9" s="200">
        <v>0</v>
      </c>
      <c r="AZ9" s="200">
        <v>0</v>
      </c>
      <c r="BA9" s="200">
        <v>14.5</v>
      </c>
      <c r="BB9" s="200">
        <v>0</v>
      </c>
      <c r="BC9" s="8">
        <f t="shared" si="19"/>
        <v>46.5</v>
      </c>
      <c r="BD9" s="200">
        <v>32</v>
      </c>
      <c r="BE9" s="200">
        <v>0</v>
      </c>
      <c r="BF9" s="200">
        <v>0</v>
      </c>
      <c r="BG9" s="200">
        <v>0</v>
      </c>
      <c r="BH9" s="200">
        <v>14.5</v>
      </c>
      <c r="BI9" s="200">
        <v>0</v>
      </c>
      <c r="BJ9" s="8">
        <f t="shared" si="20"/>
        <v>46.5</v>
      </c>
      <c r="BL9" s="8">
        <f t="shared" si="21"/>
        <v>32</v>
      </c>
      <c r="BM9" s="8">
        <f t="shared" si="22"/>
        <v>32</v>
      </c>
      <c r="BN9" s="8">
        <f t="shared" si="23"/>
        <v>46.5</v>
      </c>
      <c r="BO9" s="8">
        <f t="shared" si="24"/>
        <v>46.5</v>
      </c>
      <c r="BP9" s="182">
        <f t="shared" si="25"/>
        <v>-14.5</v>
      </c>
      <c r="BQ9" s="182">
        <f t="shared" si="26"/>
        <v>-14.5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940</v>
      </c>
      <c r="G10" s="16">
        <f>'[3]30'!G12</f>
        <v>0</v>
      </c>
      <c r="H10" s="17">
        <f t="shared" si="27"/>
        <v>1260</v>
      </c>
      <c r="I10" s="15">
        <f>'[3]30'!J12</f>
        <v>320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640</v>
      </c>
      <c r="N10" s="16">
        <f>'[3]30'!O12</f>
        <v>0</v>
      </c>
      <c r="O10" s="17">
        <f t="shared" si="28"/>
        <v>960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640</v>
      </c>
      <c r="V10" s="16">
        <f t="shared" si="0"/>
        <v>0</v>
      </c>
      <c r="W10" s="17">
        <f t="shared" si="30"/>
        <v>960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22</v>
      </c>
      <c r="AC10" s="8">
        <f t="shared" si="9"/>
        <v>0</v>
      </c>
      <c r="AD10" s="8">
        <f t="shared" si="10"/>
        <v>54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22</v>
      </c>
      <c r="AJ10" s="8">
        <f t="shared" si="16"/>
        <v>0</v>
      </c>
      <c r="AK10" s="8">
        <f t="shared" si="17"/>
        <v>54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596</v>
      </c>
      <c r="AQ10" s="8">
        <f t="shared" si="3"/>
        <v>0</v>
      </c>
      <c r="AR10" s="8">
        <f t="shared" si="18"/>
        <v>852</v>
      </c>
      <c r="AT10" s="8">
        <v>37.69</v>
      </c>
      <c r="AU10" s="8">
        <v>37.69</v>
      </c>
      <c r="AW10" s="200">
        <v>32</v>
      </c>
      <c r="AX10" s="200">
        <v>0</v>
      </c>
      <c r="AY10" s="200">
        <v>0</v>
      </c>
      <c r="AZ10" s="200">
        <v>0</v>
      </c>
      <c r="BA10" s="200">
        <v>22</v>
      </c>
      <c r="BB10" s="200">
        <v>0</v>
      </c>
      <c r="BC10" s="8">
        <f t="shared" si="19"/>
        <v>54</v>
      </c>
      <c r="BD10" s="200">
        <v>32</v>
      </c>
      <c r="BE10" s="200">
        <v>0</v>
      </c>
      <c r="BF10" s="200">
        <v>0</v>
      </c>
      <c r="BG10" s="200">
        <v>0</v>
      </c>
      <c r="BH10" s="200">
        <v>22</v>
      </c>
      <c r="BI10" s="200">
        <v>0</v>
      </c>
      <c r="BJ10" s="8">
        <f t="shared" si="20"/>
        <v>54</v>
      </c>
      <c r="BL10" s="8">
        <f t="shared" si="21"/>
        <v>37.69</v>
      </c>
      <c r="BM10" s="8">
        <f t="shared" si="22"/>
        <v>37.69</v>
      </c>
      <c r="BN10" s="8">
        <f t="shared" si="23"/>
        <v>54</v>
      </c>
      <c r="BO10" s="8">
        <f t="shared" si="24"/>
        <v>54</v>
      </c>
      <c r="BP10" s="182">
        <f t="shared" si="25"/>
        <v>-16.310000000000002</v>
      </c>
      <c r="BQ10" s="182">
        <f t="shared" si="26"/>
        <v>-16.310000000000002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940</v>
      </c>
      <c r="G11" s="16">
        <f>'[3]30'!G13</f>
        <v>0</v>
      </c>
      <c r="H11" s="17">
        <f t="shared" si="27"/>
        <v>1260</v>
      </c>
      <c r="I11" s="15">
        <f>'[3]30'!J13</f>
        <v>320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640</v>
      </c>
      <c r="N11" s="16">
        <f>'[3]30'!O13</f>
        <v>0</v>
      </c>
      <c r="O11" s="17">
        <f t="shared" si="28"/>
        <v>960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640</v>
      </c>
      <c r="V11" s="16">
        <f t="shared" si="0"/>
        <v>0</v>
      </c>
      <c r="W11" s="17">
        <f t="shared" si="30"/>
        <v>960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19.5</v>
      </c>
      <c r="AC11" s="8">
        <f t="shared" si="9"/>
        <v>0</v>
      </c>
      <c r="AD11" s="8">
        <f t="shared" si="10"/>
        <v>51.5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19.5</v>
      </c>
      <c r="AJ11" s="8">
        <f t="shared" si="16"/>
        <v>0</v>
      </c>
      <c r="AK11" s="8">
        <f t="shared" si="17"/>
        <v>51.5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601</v>
      </c>
      <c r="AQ11" s="8">
        <f t="shared" si="3"/>
        <v>0</v>
      </c>
      <c r="AR11" s="8">
        <f t="shared" si="18"/>
        <v>857</v>
      </c>
      <c r="AT11" s="8">
        <v>32</v>
      </c>
      <c r="AU11" s="8">
        <v>32</v>
      </c>
      <c r="AW11" s="200">
        <v>32</v>
      </c>
      <c r="AX11" s="200">
        <v>0</v>
      </c>
      <c r="AY11" s="200">
        <v>0</v>
      </c>
      <c r="AZ11" s="200">
        <v>0</v>
      </c>
      <c r="BA11" s="200">
        <v>19.5</v>
      </c>
      <c r="BB11" s="200">
        <v>0</v>
      </c>
      <c r="BC11" s="8">
        <f t="shared" si="19"/>
        <v>51.5</v>
      </c>
      <c r="BD11" s="200">
        <v>32</v>
      </c>
      <c r="BE11" s="200">
        <v>0</v>
      </c>
      <c r="BF11" s="200">
        <v>0</v>
      </c>
      <c r="BG11" s="200">
        <v>0</v>
      </c>
      <c r="BH11" s="200">
        <v>19.5</v>
      </c>
      <c r="BI11" s="200">
        <v>0</v>
      </c>
      <c r="BJ11" s="8">
        <f t="shared" si="20"/>
        <v>51.5</v>
      </c>
      <c r="BL11" s="8">
        <f t="shared" si="21"/>
        <v>32</v>
      </c>
      <c r="BM11" s="8">
        <f t="shared" si="22"/>
        <v>32</v>
      </c>
      <c r="BN11" s="8">
        <f t="shared" si="23"/>
        <v>51.5</v>
      </c>
      <c r="BO11" s="8">
        <f t="shared" si="24"/>
        <v>51.5</v>
      </c>
      <c r="BP11" s="182">
        <f t="shared" si="25"/>
        <v>-19.5</v>
      </c>
      <c r="BQ11" s="182">
        <f t="shared" si="26"/>
        <v>-19.5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940</v>
      </c>
      <c r="G12" s="16">
        <f>'[3]30'!G14</f>
        <v>0</v>
      </c>
      <c r="H12" s="17">
        <f t="shared" si="27"/>
        <v>1260</v>
      </c>
      <c r="I12" s="15">
        <f>'[3]30'!J14</f>
        <v>320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640</v>
      </c>
      <c r="N12" s="16">
        <f>'[3]30'!O14</f>
        <v>0</v>
      </c>
      <c r="O12" s="17">
        <f t="shared" si="28"/>
        <v>960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640</v>
      </c>
      <c r="V12" s="16">
        <f t="shared" si="0"/>
        <v>0</v>
      </c>
      <c r="W12" s="17">
        <f t="shared" si="30"/>
        <v>960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29.5</v>
      </c>
      <c r="AC12" s="8">
        <f t="shared" si="9"/>
        <v>0</v>
      </c>
      <c r="AD12" s="8">
        <f t="shared" si="10"/>
        <v>61.5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29.5</v>
      </c>
      <c r="AJ12" s="8">
        <f t="shared" si="16"/>
        <v>0</v>
      </c>
      <c r="AK12" s="8">
        <f t="shared" si="17"/>
        <v>61.5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581</v>
      </c>
      <c r="AQ12" s="8">
        <f t="shared" si="3"/>
        <v>0</v>
      </c>
      <c r="AR12" s="8">
        <f t="shared" si="18"/>
        <v>837</v>
      </c>
      <c r="AT12" s="8">
        <v>32.69</v>
      </c>
      <c r="AU12" s="8">
        <v>32.69</v>
      </c>
      <c r="AW12" s="200">
        <v>32</v>
      </c>
      <c r="AX12" s="200">
        <v>0</v>
      </c>
      <c r="AY12" s="200">
        <v>0</v>
      </c>
      <c r="AZ12" s="200">
        <v>0</v>
      </c>
      <c r="BA12" s="200">
        <v>29.5</v>
      </c>
      <c r="BB12" s="200">
        <v>0</v>
      </c>
      <c r="BC12" s="8">
        <f t="shared" si="19"/>
        <v>61.5</v>
      </c>
      <c r="BD12" s="200">
        <v>32</v>
      </c>
      <c r="BE12" s="200">
        <v>0</v>
      </c>
      <c r="BF12" s="200">
        <v>0</v>
      </c>
      <c r="BG12" s="200">
        <v>0</v>
      </c>
      <c r="BH12" s="200">
        <v>29.5</v>
      </c>
      <c r="BI12" s="200">
        <v>0</v>
      </c>
      <c r="BJ12" s="8">
        <f t="shared" si="20"/>
        <v>61.5</v>
      </c>
      <c r="BL12" s="8">
        <f t="shared" si="21"/>
        <v>32.69</v>
      </c>
      <c r="BM12" s="8">
        <f t="shared" si="22"/>
        <v>32.69</v>
      </c>
      <c r="BN12" s="8">
        <f t="shared" si="23"/>
        <v>61.5</v>
      </c>
      <c r="BO12" s="8">
        <f t="shared" si="24"/>
        <v>61.5</v>
      </c>
      <c r="BP12" s="182">
        <f t="shared" si="25"/>
        <v>-28.810000000000002</v>
      </c>
      <c r="BQ12" s="182">
        <f t="shared" si="26"/>
        <v>-28.810000000000002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940</v>
      </c>
      <c r="G13" s="16">
        <f>'[3]30'!G15</f>
        <v>0</v>
      </c>
      <c r="H13" s="17">
        <f t="shared" si="27"/>
        <v>1260</v>
      </c>
      <c r="I13" s="15">
        <f>'[3]30'!J15</f>
        <v>320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640</v>
      </c>
      <c r="N13" s="16">
        <f>'[3]30'!O15</f>
        <v>0</v>
      </c>
      <c r="O13" s="17">
        <f t="shared" si="28"/>
        <v>960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640</v>
      </c>
      <c r="V13" s="16">
        <f t="shared" si="0"/>
        <v>0</v>
      </c>
      <c r="W13" s="17">
        <f t="shared" si="30"/>
        <v>960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16.190000000000001</v>
      </c>
      <c r="AC13" s="8">
        <f t="shared" si="9"/>
        <v>0</v>
      </c>
      <c r="AD13" s="8">
        <f t="shared" si="10"/>
        <v>48.19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16.190000000000001</v>
      </c>
      <c r="AJ13" s="8">
        <f t="shared" si="16"/>
        <v>0</v>
      </c>
      <c r="AK13" s="8">
        <f t="shared" si="17"/>
        <v>48.19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607.61999999999989</v>
      </c>
      <c r="AQ13" s="8">
        <f t="shared" si="3"/>
        <v>0</v>
      </c>
      <c r="AR13" s="8">
        <f t="shared" si="18"/>
        <v>863.61999999999989</v>
      </c>
      <c r="AT13" s="8">
        <v>48.19</v>
      </c>
      <c r="AU13" s="8">
        <v>48.19</v>
      </c>
      <c r="AW13" s="200">
        <v>32</v>
      </c>
      <c r="AX13" s="200">
        <v>0</v>
      </c>
      <c r="AY13" s="200">
        <v>0</v>
      </c>
      <c r="AZ13" s="200">
        <v>0</v>
      </c>
      <c r="BA13" s="200">
        <v>16.190000000000001</v>
      </c>
      <c r="BB13" s="200">
        <v>0</v>
      </c>
      <c r="BC13" s="8">
        <f t="shared" si="19"/>
        <v>48.19</v>
      </c>
      <c r="BD13" s="200">
        <v>32</v>
      </c>
      <c r="BE13" s="200">
        <v>0</v>
      </c>
      <c r="BF13" s="200">
        <v>0</v>
      </c>
      <c r="BG13" s="200">
        <v>0</v>
      </c>
      <c r="BH13" s="200">
        <v>16.190000000000001</v>
      </c>
      <c r="BI13" s="200">
        <v>0</v>
      </c>
      <c r="BJ13" s="8">
        <f t="shared" si="20"/>
        <v>48.19</v>
      </c>
      <c r="BL13" s="8">
        <f t="shared" si="21"/>
        <v>48.19</v>
      </c>
      <c r="BM13" s="8">
        <f t="shared" si="22"/>
        <v>48.19</v>
      </c>
      <c r="BN13" s="8">
        <f t="shared" si="23"/>
        <v>48.19</v>
      </c>
      <c r="BO13" s="8">
        <f t="shared" si="24"/>
        <v>48.19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940</v>
      </c>
      <c r="G14" s="16">
        <f>'[3]30'!G16</f>
        <v>0</v>
      </c>
      <c r="H14" s="17">
        <f t="shared" si="27"/>
        <v>1260</v>
      </c>
      <c r="I14" s="15">
        <f>'[3]30'!J16</f>
        <v>320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640</v>
      </c>
      <c r="N14" s="16">
        <f>'[3]30'!O16</f>
        <v>0</v>
      </c>
      <c r="O14" s="17">
        <f t="shared" si="28"/>
        <v>960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640</v>
      </c>
      <c r="V14" s="16">
        <f t="shared" si="0"/>
        <v>0</v>
      </c>
      <c r="W14" s="17">
        <f t="shared" si="30"/>
        <v>960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19.420000000000002</v>
      </c>
      <c r="AC14" s="8">
        <f t="shared" si="9"/>
        <v>0</v>
      </c>
      <c r="AD14" s="8">
        <f t="shared" si="10"/>
        <v>51.42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19.420000000000002</v>
      </c>
      <c r="AJ14" s="8">
        <f t="shared" si="16"/>
        <v>0</v>
      </c>
      <c r="AK14" s="8">
        <f t="shared" si="17"/>
        <v>51.42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601.16000000000008</v>
      </c>
      <c r="AQ14" s="8">
        <f t="shared" si="3"/>
        <v>0</v>
      </c>
      <c r="AR14" s="8">
        <f t="shared" si="18"/>
        <v>857.16000000000008</v>
      </c>
      <c r="AT14" s="8">
        <v>51.42</v>
      </c>
      <c r="AU14" s="8">
        <v>51.42</v>
      </c>
      <c r="AW14" s="200">
        <v>32</v>
      </c>
      <c r="AX14" s="200">
        <v>0</v>
      </c>
      <c r="AY14" s="200">
        <v>0</v>
      </c>
      <c r="AZ14" s="200">
        <v>0</v>
      </c>
      <c r="BA14" s="200">
        <v>19.420000000000002</v>
      </c>
      <c r="BB14" s="200">
        <v>0</v>
      </c>
      <c r="BC14" s="8">
        <f t="shared" si="19"/>
        <v>51.42</v>
      </c>
      <c r="BD14" s="200">
        <v>32</v>
      </c>
      <c r="BE14" s="200">
        <v>0</v>
      </c>
      <c r="BF14" s="200">
        <v>0</v>
      </c>
      <c r="BG14" s="200">
        <v>0</v>
      </c>
      <c r="BH14" s="200">
        <v>19.420000000000002</v>
      </c>
      <c r="BI14" s="200">
        <v>0</v>
      </c>
      <c r="BJ14" s="8">
        <f t="shared" si="20"/>
        <v>51.42</v>
      </c>
      <c r="BL14" s="8">
        <f t="shared" si="21"/>
        <v>51.42</v>
      </c>
      <c r="BM14" s="8">
        <f t="shared" si="22"/>
        <v>51.42</v>
      </c>
      <c r="BN14" s="8">
        <f t="shared" si="23"/>
        <v>51.42</v>
      </c>
      <c r="BO14" s="8">
        <f t="shared" si="24"/>
        <v>51.42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940</v>
      </c>
      <c r="G15" s="16">
        <f>'[3]30'!G17</f>
        <v>0</v>
      </c>
      <c r="H15" s="17">
        <f t="shared" si="27"/>
        <v>1260</v>
      </c>
      <c r="I15" s="15">
        <f>'[3]30'!J17</f>
        <v>320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782.62</v>
      </c>
      <c r="N15" s="16">
        <f>'[3]30'!O17</f>
        <v>0</v>
      </c>
      <c r="O15" s="17">
        <f t="shared" si="28"/>
        <v>1102.6199999999999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782.62</v>
      </c>
      <c r="V15" s="16">
        <f t="shared" si="0"/>
        <v>0</v>
      </c>
      <c r="W15" s="17">
        <f t="shared" si="30"/>
        <v>1102.6199999999999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782.62</v>
      </c>
      <c r="AQ15" s="8">
        <f t="shared" si="3"/>
        <v>0</v>
      </c>
      <c r="AR15" s="8">
        <f t="shared" si="18"/>
        <v>1038.6199999999999</v>
      </c>
      <c r="AT15" s="8">
        <v>32</v>
      </c>
      <c r="AU15" s="8">
        <v>32</v>
      </c>
      <c r="AW15" s="200">
        <v>32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 s="8">
        <f t="shared" si="19"/>
        <v>32</v>
      </c>
      <c r="BD15" s="200">
        <v>32</v>
      </c>
      <c r="BE15" s="200">
        <v>0</v>
      </c>
      <c r="BF15" s="200">
        <v>0</v>
      </c>
      <c r="BG15" s="200">
        <v>0</v>
      </c>
      <c r="BH15" s="200">
        <v>0</v>
      </c>
      <c r="BI15" s="200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940</v>
      </c>
      <c r="G16" s="16">
        <f>'[3]30'!G18</f>
        <v>0</v>
      </c>
      <c r="H16" s="17">
        <f t="shared" si="27"/>
        <v>1260</v>
      </c>
      <c r="I16" s="15">
        <f>'[3]30'!J18</f>
        <v>320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762.62</v>
      </c>
      <c r="N16" s="16">
        <f>'[3]30'!O18</f>
        <v>0</v>
      </c>
      <c r="O16" s="17">
        <f t="shared" si="28"/>
        <v>1082.6199999999999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762.62</v>
      </c>
      <c r="V16" s="16">
        <f t="shared" si="0"/>
        <v>0</v>
      </c>
      <c r="W16" s="17">
        <f t="shared" si="30"/>
        <v>1082.6199999999999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762.62</v>
      </c>
      <c r="AQ16" s="8">
        <f t="shared" si="3"/>
        <v>0</v>
      </c>
      <c r="AR16" s="8">
        <f t="shared" si="18"/>
        <v>1018.62</v>
      </c>
      <c r="AT16" s="8">
        <v>32</v>
      </c>
      <c r="AU16" s="8">
        <v>32</v>
      </c>
      <c r="AW16" s="200">
        <v>32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 s="8">
        <f t="shared" si="19"/>
        <v>32</v>
      </c>
      <c r="BD16" s="200">
        <v>32</v>
      </c>
      <c r="BE16" s="200">
        <v>0</v>
      </c>
      <c r="BF16" s="200">
        <v>0</v>
      </c>
      <c r="BG16" s="200">
        <v>0</v>
      </c>
      <c r="BH16" s="200">
        <v>0</v>
      </c>
      <c r="BI16" s="200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940</v>
      </c>
      <c r="G17" s="16">
        <f>'[3]30'!G19</f>
        <v>0</v>
      </c>
      <c r="H17" s="17">
        <f t="shared" si="27"/>
        <v>1260</v>
      </c>
      <c r="I17" s="15">
        <f>'[3]30'!J19</f>
        <v>320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696.62</v>
      </c>
      <c r="N17" s="16">
        <f>'[3]30'!O19</f>
        <v>0</v>
      </c>
      <c r="O17" s="17">
        <f t="shared" si="28"/>
        <v>1016.62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696.62</v>
      </c>
      <c r="V17" s="16">
        <f t="shared" si="0"/>
        <v>0</v>
      </c>
      <c r="W17" s="17">
        <f t="shared" si="30"/>
        <v>1016.62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696.62</v>
      </c>
      <c r="AQ17" s="8">
        <f t="shared" si="3"/>
        <v>0</v>
      </c>
      <c r="AR17" s="8">
        <f t="shared" si="18"/>
        <v>952.62</v>
      </c>
      <c r="AT17" s="8">
        <v>32</v>
      </c>
      <c r="AU17" s="8">
        <v>32</v>
      </c>
      <c r="AW17" s="200">
        <v>32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 s="8">
        <f t="shared" si="19"/>
        <v>32</v>
      </c>
      <c r="BD17" s="200">
        <v>32</v>
      </c>
      <c r="BE17" s="200">
        <v>0</v>
      </c>
      <c r="BF17" s="200">
        <v>0</v>
      </c>
      <c r="BG17" s="200">
        <v>0</v>
      </c>
      <c r="BH17" s="200">
        <v>0</v>
      </c>
      <c r="BI17" s="200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940</v>
      </c>
      <c r="G18" s="16">
        <f>'[3]30'!G20</f>
        <v>0</v>
      </c>
      <c r="H18" s="17">
        <f t="shared" si="27"/>
        <v>1260</v>
      </c>
      <c r="I18" s="15">
        <f>'[3]30'!J20</f>
        <v>320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676.62</v>
      </c>
      <c r="N18" s="16">
        <f>'[3]30'!O20</f>
        <v>0</v>
      </c>
      <c r="O18" s="17">
        <f t="shared" si="28"/>
        <v>996.62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676.62</v>
      </c>
      <c r="V18" s="16">
        <f t="shared" si="0"/>
        <v>0</v>
      </c>
      <c r="W18" s="17">
        <f t="shared" si="30"/>
        <v>996.62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676.62</v>
      </c>
      <c r="AQ18" s="8">
        <f t="shared" si="3"/>
        <v>0</v>
      </c>
      <c r="AR18" s="8">
        <f t="shared" si="18"/>
        <v>932.62</v>
      </c>
      <c r="AT18" s="8">
        <v>32</v>
      </c>
      <c r="AU18" s="8">
        <v>32</v>
      </c>
      <c r="AW18" s="200">
        <v>32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 s="8">
        <f t="shared" si="19"/>
        <v>32</v>
      </c>
      <c r="BD18" s="200">
        <v>32</v>
      </c>
      <c r="BE18" s="200">
        <v>0</v>
      </c>
      <c r="BF18" s="200">
        <v>0</v>
      </c>
      <c r="BG18" s="200">
        <v>0</v>
      </c>
      <c r="BH18" s="200">
        <v>0</v>
      </c>
      <c r="BI18" s="200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940</v>
      </c>
      <c r="G19" s="16">
        <f>'[3]30'!G21</f>
        <v>0</v>
      </c>
      <c r="H19" s="17">
        <f t="shared" si="27"/>
        <v>1260</v>
      </c>
      <c r="I19" s="15">
        <f>'[3]30'!J21</f>
        <v>320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760.62</v>
      </c>
      <c r="N19" s="16">
        <f>'[3]30'!O21</f>
        <v>0</v>
      </c>
      <c r="O19" s="17">
        <f t="shared" si="28"/>
        <v>1080.6199999999999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760.62</v>
      </c>
      <c r="V19" s="16">
        <f t="shared" si="29"/>
        <v>0</v>
      </c>
      <c r="W19" s="17">
        <f t="shared" si="30"/>
        <v>1080.6199999999999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760.62</v>
      </c>
      <c r="AQ19" s="8">
        <f t="shared" si="31"/>
        <v>0</v>
      </c>
      <c r="AR19" s="8">
        <f t="shared" si="18"/>
        <v>1016.62</v>
      </c>
      <c r="AT19" s="8">
        <v>32</v>
      </c>
      <c r="AU19" s="8">
        <v>32</v>
      </c>
      <c r="AW19" s="200">
        <v>32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 s="8">
        <f t="shared" si="19"/>
        <v>32</v>
      </c>
      <c r="BD19" s="200">
        <v>32</v>
      </c>
      <c r="BE19" s="200">
        <v>0</v>
      </c>
      <c r="BF19" s="200">
        <v>0</v>
      </c>
      <c r="BG19" s="200">
        <v>0</v>
      </c>
      <c r="BH19" s="200">
        <v>0</v>
      </c>
      <c r="BI19" s="200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940</v>
      </c>
      <c r="G20" s="16">
        <f>'[3]30'!G22</f>
        <v>0</v>
      </c>
      <c r="H20" s="17">
        <f t="shared" si="27"/>
        <v>1260</v>
      </c>
      <c r="I20" s="15">
        <f>'[3]30'!J22</f>
        <v>320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700.62</v>
      </c>
      <c r="N20" s="16">
        <f>'[3]30'!O22</f>
        <v>0</v>
      </c>
      <c r="O20" s="17">
        <f t="shared" si="28"/>
        <v>1020.62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700.62</v>
      </c>
      <c r="V20" s="16">
        <f t="shared" si="29"/>
        <v>0</v>
      </c>
      <c r="W20" s="17">
        <f t="shared" si="30"/>
        <v>1020.62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700.62</v>
      </c>
      <c r="AQ20" s="8">
        <f t="shared" si="31"/>
        <v>0</v>
      </c>
      <c r="AR20" s="8">
        <f t="shared" si="18"/>
        <v>956.62</v>
      </c>
      <c r="AT20" s="8">
        <v>32</v>
      </c>
      <c r="AU20" s="8">
        <v>32</v>
      </c>
      <c r="AW20" s="200">
        <v>32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 s="8">
        <f t="shared" si="19"/>
        <v>32</v>
      </c>
      <c r="BD20" s="200">
        <v>32</v>
      </c>
      <c r="BE20" s="200">
        <v>0</v>
      </c>
      <c r="BF20" s="200">
        <v>0</v>
      </c>
      <c r="BG20" s="200">
        <v>0</v>
      </c>
      <c r="BH20" s="200">
        <v>0</v>
      </c>
      <c r="BI20" s="200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940</v>
      </c>
      <c r="G21" s="16">
        <f>'[3]30'!G23</f>
        <v>0</v>
      </c>
      <c r="H21" s="17">
        <f t="shared" si="27"/>
        <v>1260</v>
      </c>
      <c r="I21" s="15">
        <f>'[3]30'!J23</f>
        <v>320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652.62</v>
      </c>
      <c r="N21" s="16">
        <f>'[3]30'!O23</f>
        <v>0</v>
      </c>
      <c r="O21" s="17">
        <f t="shared" si="28"/>
        <v>972.62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652.62</v>
      </c>
      <c r="V21" s="16">
        <f t="shared" si="29"/>
        <v>0</v>
      </c>
      <c r="W21" s="17">
        <f t="shared" si="30"/>
        <v>972.62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652.62</v>
      </c>
      <c r="AQ21" s="8">
        <f t="shared" si="31"/>
        <v>0</v>
      </c>
      <c r="AR21" s="8">
        <f t="shared" si="18"/>
        <v>908.62</v>
      </c>
      <c r="AT21" s="8">
        <v>32</v>
      </c>
      <c r="AU21" s="8">
        <v>32</v>
      </c>
      <c r="AW21" s="200">
        <v>32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 s="8">
        <f t="shared" si="19"/>
        <v>32</v>
      </c>
      <c r="BD21" s="200">
        <v>32</v>
      </c>
      <c r="BE21" s="200">
        <v>0</v>
      </c>
      <c r="BF21" s="200">
        <v>0</v>
      </c>
      <c r="BG21" s="200">
        <v>0</v>
      </c>
      <c r="BH21" s="200">
        <v>0</v>
      </c>
      <c r="BI21" s="200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940</v>
      </c>
      <c r="G22" s="16">
        <f>'[3]30'!G24</f>
        <v>0</v>
      </c>
      <c r="H22" s="17">
        <f t="shared" si="27"/>
        <v>1260</v>
      </c>
      <c r="I22" s="15">
        <f>'[3]30'!J24</f>
        <v>320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640</v>
      </c>
      <c r="N22" s="16">
        <f>'[3]30'!O24</f>
        <v>0</v>
      </c>
      <c r="O22" s="17">
        <f t="shared" si="28"/>
        <v>960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640</v>
      </c>
      <c r="V22" s="16">
        <f t="shared" si="29"/>
        <v>0</v>
      </c>
      <c r="W22" s="17">
        <f t="shared" si="30"/>
        <v>960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18.690000000000001</v>
      </c>
      <c r="AC22" s="8">
        <f t="shared" si="9"/>
        <v>0</v>
      </c>
      <c r="AD22" s="8">
        <f t="shared" si="10"/>
        <v>50.69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18.690000000000001</v>
      </c>
      <c r="AJ22" s="8">
        <f t="shared" si="16"/>
        <v>0</v>
      </c>
      <c r="AK22" s="8">
        <f t="shared" si="17"/>
        <v>50.69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602.61999999999989</v>
      </c>
      <c r="AQ22" s="8">
        <f t="shared" si="31"/>
        <v>0</v>
      </c>
      <c r="AR22" s="8">
        <f t="shared" si="18"/>
        <v>858.61999999999989</v>
      </c>
      <c r="AT22" s="8">
        <v>50.69</v>
      </c>
      <c r="AU22" s="8">
        <v>50.69</v>
      </c>
      <c r="AW22" s="200">
        <v>32</v>
      </c>
      <c r="AX22" s="200">
        <v>0</v>
      </c>
      <c r="AY22" s="200">
        <v>0</v>
      </c>
      <c r="AZ22" s="200">
        <v>0</v>
      </c>
      <c r="BA22" s="200">
        <v>18.690000000000001</v>
      </c>
      <c r="BB22" s="200">
        <v>0</v>
      </c>
      <c r="BC22" s="8">
        <f t="shared" si="19"/>
        <v>50.69</v>
      </c>
      <c r="BD22" s="200">
        <v>32</v>
      </c>
      <c r="BE22" s="200">
        <v>0</v>
      </c>
      <c r="BF22" s="200">
        <v>0</v>
      </c>
      <c r="BG22" s="200">
        <v>0</v>
      </c>
      <c r="BH22" s="200">
        <v>18.690000000000001</v>
      </c>
      <c r="BI22" s="200">
        <v>0</v>
      </c>
      <c r="BJ22" s="8">
        <f t="shared" si="20"/>
        <v>50.69</v>
      </c>
      <c r="BL22" s="8">
        <f t="shared" si="21"/>
        <v>50.69</v>
      </c>
      <c r="BM22" s="8">
        <f t="shared" si="22"/>
        <v>50.69</v>
      </c>
      <c r="BN22" s="8">
        <f t="shared" si="23"/>
        <v>50.69</v>
      </c>
      <c r="BO22" s="8">
        <f t="shared" si="24"/>
        <v>50.69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940</v>
      </c>
      <c r="G23" s="16">
        <f>'[3]30'!G25</f>
        <v>0</v>
      </c>
      <c r="H23" s="17">
        <f t="shared" si="27"/>
        <v>1260</v>
      </c>
      <c r="I23" s="15">
        <f>'[3]30'!J25</f>
        <v>320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672.62</v>
      </c>
      <c r="N23" s="16">
        <f>'[3]30'!O25</f>
        <v>0</v>
      </c>
      <c r="O23" s="17">
        <f t="shared" si="28"/>
        <v>992.62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672.62</v>
      </c>
      <c r="V23" s="16">
        <f t="shared" si="29"/>
        <v>0</v>
      </c>
      <c r="W23" s="17">
        <f t="shared" si="30"/>
        <v>992.62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672.62</v>
      </c>
      <c r="AQ23" s="8">
        <f t="shared" si="31"/>
        <v>0</v>
      </c>
      <c r="AR23" s="8">
        <f t="shared" si="18"/>
        <v>928.62</v>
      </c>
      <c r="AT23" s="8">
        <v>32</v>
      </c>
      <c r="AU23" s="8">
        <v>32</v>
      </c>
      <c r="AW23" s="200">
        <v>32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 s="8">
        <f t="shared" si="19"/>
        <v>32</v>
      </c>
      <c r="BD23" s="200">
        <v>32</v>
      </c>
      <c r="BE23" s="200">
        <v>0</v>
      </c>
      <c r="BF23" s="200">
        <v>0</v>
      </c>
      <c r="BG23" s="200">
        <v>0</v>
      </c>
      <c r="BH23" s="200">
        <v>0</v>
      </c>
      <c r="BI23" s="200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940</v>
      </c>
      <c r="G24" s="16">
        <f>'[3]30'!G26</f>
        <v>0</v>
      </c>
      <c r="H24" s="17">
        <f t="shared" si="27"/>
        <v>1260</v>
      </c>
      <c r="I24" s="15">
        <f>'[3]30'!J26</f>
        <v>320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640</v>
      </c>
      <c r="N24" s="16">
        <f>'[3]30'!O26</f>
        <v>0</v>
      </c>
      <c r="O24" s="17">
        <f t="shared" si="28"/>
        <v>960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640</v>
      </c>
      <c r="V24" s="16">
        <f t="shared" si="29"/>
        <v>0</v>
      </c>
      <c r="W24" s="17">
        <f t="shared" si="30"/>
        <v>960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3.69</v>
      </c>
      <c r="AC24" s="8">
        <f t="shared" si="9"/>
        <v>0</v>
      </c>
      <c r="AD24" s="8">
        <f t="shared" si="10"/>
        <v>35.69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3.69</v>
      </c>
      <c r="AJ24" s="8">
        <f t="shared" si="16"/>
        <v>0</v>
      </c>
      <c r="AK24" s="8">
        <f t="shared" si="17"/>
        <v>35.69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632.61999999999989</v>
      </c>
      <c r="AQ24" s="8">
        <f t="shared" si="31"/>
        <v>0</v>
      </c>
      <c r="AR24" s="8">
        <f t="shared" si="18"/>
        <v>888.61999999999989</v>
      </c>
      <c r="AT24" s="8">
        <v>35.69</v>
      </c>
      <c r="AU24" s="8">
        <v>35.69</v>
      </c>
      <c r="AW24" s="200">
        <v>32</v>
      </c>
      <c r="AX24" s="200">
        <v>0</v>
      </c>
      <c r="AY24" s="200">
        <v>0</v>
      </c>
      <c r="AZ24" s="200">
        <v>0</v>
      </c>
      <c r="BA24" s="200">
        <v>3.69</v>
      </c>
      <c r="BB24" s="200">
        <v>0</v>
      </c>
      <c r="BC24" s="8">
        <f t="shared" si="19"/>
        <v>35.69</v>
      </c>
      <c r="BD24" s="200">
        <v>32</v>
      </c>
      <c r="BE24" s="200">
        <v>0</v>
      </c>
      <c r="BF24" s="200">
        <v>0</v>
      </c>
      <c r="BG24" s="200">
        <v>0</v>
      </c>
      <c r="BH24" s="200">
        <v>3.69</v>
      </c>
      <c r="BI24" s="200">
        <v>0</v>
      </c>
      <c r="BJ24" s="8">
        <f t="shared" si="20"/>
        <v>35.69</v>
      </c>
      <c r="BL24" s="8">
        <f t="shared" si="21"/>
        <v>35.69</v>
      </c>
      <c r="BM24" s="8">
        <f t="shared" si="22"/>
        <v>35.69</v>
      </c>
      <c r="BN24" s="8">
        <f t="shared" si="23"/>
        <v>35.69</v>
      </c>
      <c r="BO24" s="8">
        <f t="shared" si="24"/>
        <v>35.69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940</v>
      </c>
      <c r="G25" s="16">
        <f>'[3]30'!G27</f>
        <v>0</v>
      </c>
      <c r="H25" s="17">
        <f t="shared" si="27"/>
        <v>1260</v>
      </c>
      <c r="I25" s="15">
        <f>'[3]30'!J27</f>
        <v>320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640</v>
      </c>
      <c r="N25" s="16">
        <f>'[3]30'!O27</f>
        <v>0</v>
      </c>
      <c r="O25" s="17">
        <f t="shared" si="28"/>
        <v>960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640</v>
      </c>
      <c r="V25" s="16">
        <f t="shared" si="29"/>
        <v>0</v>
      </c>
      <c r="W25" s="17">
        <f t="shared" si="30"/>
        <v>960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28</v>
      </c>
      <c r="AC25" s="8">
        <f t="shared" si="9"/>
        <v>0</v>
      </c>
      <c r="AD25" s="8">
        <f t="shared" si="10"/>
        <v>60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28</v>
      </c>
      <c r="AJ25" s="8">
        <f t="shared" si="16"/>
        <v>0</v>
      </c>
      <c r="AK25" s="8">
        <f t="shared" si="17"/>
        <v>60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584</v>
      </c>
      <c r="AQ25" s="8">
        <f t="shared" si="31"/>
        <v>0</v>
      </c>
      <c r="AR25" s="8">
        <f t="shared" si="18"/>
        <v>840</v>
      </c>
      <c r="AT25" s="8">
        <v>60</v>
      </c>
      <c r="AU25" s="8">
        <v>60</v>
      </c>
      <c r="AW25" s="200">
        <v>32</v>
      </c>
      <c r="AX25" s="200">
        <v>0</v>
      </c>
      <c r="AY25" s="200">
        <v>0</v>
      </c>
      <c r="AZ25" s="200">
        <v>0</v>
      </c>
      <c r="BA25" s="200">
        <v>28</v>
      </c>
      <c r="BB25" s="200">
        <v>0</v>
      </c>
      <c r="BC25" s="8">
        <f t="shared" si="19"/>
        <v>60</v>
      </c>
      <c r="BD25" s="200">
        <v>32</v>
      </c>
      <c r="BE25" s="200">
        <v>0</v>
      </c>
      <c r="BF25" s="200">
        <v>0</v>
      </c>
      <c r="BG25" s="200">
        <v>0</v>
      </c>
      <c r="BH25" s="200">
        <v>28</v>
      </c>
      <c r="BI25" s="200">
        <v>0</v>
      </c>
      <c r="BJ25" s="8">
        <f t="shared" si="20"/>
        <v>60</v>
      </c>
      <c r="BL25" s="8">
        <f t="shared" si="21"/>
        <v>60</v>
      </c>
      <c r="BM25" s="8">
        <f t="shared" si="22"/>
        <v>60</v>
      </c>
      <c r="BN25" s="8">
        <f t="shared" si="23"/>
        <v>60</v>
      </c>
      <c r="BO25" s="8">
        <f t="shared" si="24"/>
        <v>60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940</v>
      </c>
      <c r="G26" s="16">
        <f>'[3]30'!G28</f>
        <v>0</v>
      </c>
      <c r="H26" s="17">
        <f t="shared" si="27"/>
        <v>1260</v>
      </c>
      <c r="I26" s="15">
        <f>'[3]30'!J28</f>
        <v>320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640</v>
      </c>
      <c r="N26" s="16">
        <f>'[3]30'!O28</f>
        <v>0</v>
      </c>
      <c r="O26" s="17">
        <f t="shared" si="28"/>
        <v>960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640</v>
      </c>
      <c r="V26" s="16">
        <f t="shared" si="29"/>
        <v>0</v>
      </c>
      <c r="W26" s="17">
        <f t="shared" si="30"/>
        <v>960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33.31</v>
      </c>
      <c r="AC26" s="8">
        <f t="shared" si="9"/>
        <v>0</v>
      </c>
      <c r="AD26" s="8">
        <f t="shared" si="10"/>
        <v>65.31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33.31</v>
      </c>
      <c r="AJ26" s="8">
        <f t="shared" si="16"/>
        <v>0</v>
      </c>
      <c r="AK26" s="8">
        <f t="shared" si="17"/>
        <v>65.31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573.38000000000011</v>
      </c>
      <c r="AQ26" s="8">
        <f t="shared" si="31"/>
        <v>0</v>
      </c>
      <c r="AR26" s="8">
        <f t="shared" si="18"/>
        <v>829.38000000000011</v>
      </c>
      <c r="AT26" s="8">
        <v>65.31</v>
      </c>
      <c r="AU26" s="8">
        <v>65.31</v>
      </c>
      <c r="AW26" s="200">
        <v>32</v>
      </c>
      <c r="AX26" s="200">
        <v>0</v>
      </c>
      <c r="AY26" s="200">
        <v>0</v>
      </c>
      <c r="AZ26" s="200">
        <v>0</v>
      </c>
      <c r="BA26" s="200">
        <v>33.31</v>
      </c>
      <c r="BB26" s="200">
        <v>0</v>
      </c>
      <c r="BC26" s="8">
        <f t="shared" si="19"/>
        <v>65.31</v>
      </c>
      <c r="BD26" s="200">
        <v>32</v>
      </c>
      <c r="BE26" s="200">
        <v>0</v>
      </c>
      <c r="BF26" s="200">
        <v>0</v>
      </c>
      <c r="BG26" s="200">
        <v>0</v>
      </c>
      <c r="BH26" s="200">
        <v>33.31</v>
      </c>
      <c r="BI26" s="200">
        <v>0</v>
      </c>
      <c r="BJ26" s="8">
        <f t="shared" si="20"/>
        <v>65.31</v>
      </c>
      <c r="BL26" s="8">
        <f t="shared" si="21"/>
        <v>65.31</v>
      </c>
      <c r="BM26" s="8">
        <f t="shared" si="22"/>
        <v>65.31</v>
      </c>
      <c r="BN26" s="8">
        <f t="shared" si="23"/>
        <v>65.31</v>
      </c>
      <c r="BO26" s="8">
        <f t="shared" si="24"/>
        <v>65.31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940</v>
      </c>
      <c r="G27" s="16">
        <f>'[3]30'!G29</f>
        <v>0</v>
      </c>
      <c r="H27" s="17">
        <f t="shared" si="27"/>
        <v>1260</v>
      </c>
      <c r="I27" s="15">
        <f>'[3]30'!J29</f>
        <v>320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640</v>
      </c>
      <c r="N27" s="16">
        <f>'[3]30'!O29</f>
        <v>0</v>
      </c>
      <c r="O27" s="17">
        <f t="shared" si="28"/>
        <v>960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640</v>
      </c>
      <c r="V27" s="16">
        <f t="shared" si="29"/>
        <v>0</v>
      </c>
      <c r="W27" s="17">
        <f t="shared" si="30"/>
        <v>960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36.479999999999997</v>
      </c>
      <c r="AC27" s="8">
        <f t="shared" si="9"/>
        <v>0</v>
      </c>
      <c r="AD27" s="8">
        <f t="shared" si="10"/>
        <v>68.47999999999999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36.479999999999997</v>
      </c>
      <c r="AJ27" s="8">
        <f t="shared" si="16"/>
        <v>0</v>
      </c>
      <c r="AK27" s="8">
        <f t="shared" si="17"/>
        <v>68.47999999999999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567.04</v>
      </c>
      <c r="AQ27" s="8">
        <f t="shared" si="31"/>
        <v>0</v>
      </c>
      <c r="AR27" s="8">
        <f t="shared" si="18"/>
        <v>823.04</v>
      </c>
      <c r="AT27" s="8">
        <v>68.48</v>
      </c>
      <c r="AU27" s="8">
        <v>68.48</v>
      </c>
      <c r="AW27" s="200">
        <v>32</v>
      </c>
      <c r="AX27" s="200">
        <v>0</v>
      </c>
      <c r="AY27" s="200">
        <v>0</v>
      </c>
      <c r="AZ27" s="200">
        <v>0</v>
      </c>
      <c r="BA27" s="200">
        <v>36.479999999999997</v>
      </c>
      <c r="BB27" s="200">
        <v>0</v>
      </c>
      <c r="BC27" s="8">
        <f t="shared" si="19"/>
        <v>68.47999999999999</v>
      </c>
      <c r="BD27" s="200">
        <v>32</v>
      </c>
      <c r="BE27" s="200">
        <v>0</v>
      </c>
      <c r="BF27" s="200">
        <v>0</v>
      </c>
      <c r="BG27" s="200">
        <v>0</v>
      </c>
      <c r="BH27" s="200">
        <v>36.479999999999997</v>
      </c>
      <c r="BI27" s="200">
        <v>0</v>
      </c>
      <c r="BJ27" s="8">
        <f t="shared" si="20"/>
        <v>68.47999999999999</v>
      </c>
      <c r="BL27" s="8">
        <f t="shared" si="21"/>
        <v>68.48</v>
      </c>
      <c r="BM27" s="8">
        <f t="shared" si="22"/>
        <v>68.48</v>
      </c>
      <c r="BN27" s="8">
        <f t="shared" si="23"/>
        <v>68.47999999999999</v>
      </c>
      <c r="BO27" s="8">
        <f t="shared" si="24"/>
        <v>68.47999999999999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940</v>
      </c>
      <c r="G28" s="16">
        <f>'[3]30'!G30</f>
        <v>0</v>
      </c>
      <c r="H28" s="17">
        <f t="shared" si="27"/>
        <v>1260</v>
      </c>
      <c r="I28" s="15">
        <f>'[3]30'!J30</f>
        <v>320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640</v>
      </c>
      <c r="N28" s="16">
        <f>'[3]30'!O30</f>
        <v>0</v>
      </c>
      <c r="O28" s="17">
        <f t="shared" si="28"/>
        <v>960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640</v>
      </c>
      <c r="V28" s="16">
        <f t="shared" si="29"/>
        <v>0</v>
      </c>
      <c r="W28" s="17">
        <f t="shared" si="30"/>
        <v>960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42.83</v>
      </c>
      <c r="AC28" s="8">
        <f t="shared" si="9"/>
        <v>0</v>
      </c>
      <c r="AD28" s="8">
        <f t="shared" si="10"/>
        <v>74.83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42.83</v>
      </c>
      <c r="AJ28" s="8">
        <f t="shared" si="16"/>
        <v>0</v>
      </c>
      <c r="AK28" s="8">
        <f t="shared" si="17"/>
        <v>74.83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554.33999999999992</v>
      </c>
      <c r="AQ28" s="8">
        <f t="shared" si="31"/>
        <v>0</v>
      </c>
      <c r="AR28" s="8">
        <f t="shared" si="18"/>
        <v>810.33999999999992</v>
      </c>
      <c r="AT28" s="8">
        <v>74.83</v>
      </c>
      <c r="AU28" s="8">
        <v>74.83</v>
      </c>
      <c r="AW28" s="200">
        <v>32</v>
      </c>
      <c r="AX28" s="200">
        <v>0</v>
      </c>
      <c r="AY28" s="200">
        <v>0</v>
      </c>
      <c r="AZ28" s="200">
        <v>0</v>
      </c>
      <c r="BA28" s="200">
        <v>42.83</v>
      </c>
      <c r="BB28" s="200">
        <v>0</v>
      </c>
      <c r="BC28" s="8">
        <f t="shared" si="19"/>
        <v>74.83</v>
      </c>
      <c r="BD28" s="200">
        <v>32</v>
      </c>
      <c r="BE28" s="200">
        <v>0</v>
      </c>
      <c r="BF28" s="200">
        <v>0</v>
      </c>
      <c r="BG28" s="200">
        <v>0</v>
      </c>
      <c r="BH28" s="200">
        <v>42.83</v>
      </c>
      <c r="BI28" s="200">
        <v>0</v>
      </c>
      <c r="BJ28" s="8">
        <f t="shared" si="20"/>
        <v>74.83</v>
      </c>
      <c r="BL28" s="8">
        <f t="shared" si="21"/>
        <v>74.83</v>
      </c>
      <c r="BM28" s="8">
        <f t="shared" si="22"/>
        <v>74.83</v>
      </c>
      <c r="BN28" s="8">
        <f t="shared" si="23"/>
        <v>74.83</v>
      </c>
      <c r="BO28" s="8">
        <f t="shared" si="24"/>
        <v>74.83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940</v>
      </c>
      <c r="G29" s="16">
        <f>'[3]30'!G31</f>
        <v>0</v>
      </c>
      <c r="H29" s="17">
        <f t="shared" si="27"/>
        <v>1260</v>
      </c>
      <c r="I29" s="15">
        <f>'[3]30'!J31</f>
        <v>320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640</v>
      </c>
      <c r="N29" s="16">
        <f>'[3]30'!O31</f>
        <v>0</v>
      </c>
      <c r="O29" s="17">
        <f t="shared" si="28"/>
        <v>960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640</v>
      </c>
      <c r="V29" s="16">
        <f t="shared" si="29"/>
        <v>0</v>
      </c>
      <c r="W29" s="17">
        <f t="shared" si="30"/>
        <v>960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46</v>
      </c>
      <c r="AC29" s="8">
        <f t="shared" si="9"/>
        <v>0</v>
      </c>
      <c r="AD29" s="8">
        <f t="shared" si="10"/>
        <v>78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46</v>
      </c>
      <c r="AJ29" s="8">
        <f t="shared" si="16"/>
        <v>0</v>
      </c>
      <c r="AK29" s="8">
        <f t="shared" si="17"/>
        <v>78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548</v>
      </c>
      <c r="AQ29" s="8">
        <f t="shared" si="31"/>
        <v>0</v>
      </c>
      <c r="AR29" s="8">
        <f t="shared" si="18"/>
        <v>804</v>
      </c>
      <c r="AT29" s="8">
        <v>78</v>
      </c>
      <c r="AU29" s="8">
        <v>78</v>
      </c>
      <c r="AW29" s="200">
        <v>32</v>
      </c>
      <c r="AX29" s="200">
        <v>0</v>
      </c>
      <c r="AY29" s="200">
        <v>0</v>
      </c>
      <c r="AZ29" s="200">
        <v>0</v>
      </c>
      <c r="BA29" s="200">
        <v>46</v>
      </c>
      <c r="BB29" s="200">
        <v>0</v>
      </c>
      <c r="BC29" s="8">
        <f t="shared" si="19"/>
        <v>78</v>
      </c>
      <c r="BD29" s="200">
        <v>32</v>
      </c>
      <c r="BE29" s="200">
        <v>0</v>
      </c>
      <c r="BF29" s="200">
        <v>0</v>
      </c>
      <c r="BG29" s="200">
        <v>0</v>
      </c>
      <c r="BH29" s="200">
        <v>46</v>
      </c>
      <c r="BI29" s="200">
        <v>0</v>
      </c>
      <c r="BJ29" s="8">
        <f t="shared" si="20"/>
        <v>78</v>
      </c>
      <c r="BL29" s="8">
        <f t="shared" si="21"/>
        <v>78</v>
      </c>
      <c r="BM29" s="8">
        <f t="shared" si="22"/>
        <v>78</v>
      </c>
      <c r="BN29" s="8">
        <f t="shared" si="23"/>
        <v>78</v>
      </c>
      <c r="BO29" s="8">
        <f t="shared" si="24"/>
        <v>78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940</v>
      </c>
      <c r="G30" s="16">
        <f>'[3]30'!G32</f>
        <v>0</v>
      </c>
      <c r="H30" s="17">
        <f t="shared" si="27"/>
        <v>1260</v>
      </c>
      <c r="I30" s="15">
        <f>'[3]30'!J32</f>
        <v>320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640</v>
      </c>
      <c r="N30" s="16">
        <f>'[3]30'!O32</f>
        <v>0</v>
      </c>
      <c r="O30" s="17">
        <f t="shared" si="28"/>
        <v>960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640</v>
      </c>
      <c r="V30" s="16">
        <f t="shared" si="29"/>
        <v>0</v>
      </c>
      <c r="W30" s="17">
        <f t="shared" si="30"/>
        <v>960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46</v>
      </c>
      <c r="AC30" s="8">
        <f t="shared" si="9"/>
        <v>0</v>
      </c>
      <c r="AD30" s="8">
        <f t="shared" si="10"/>
        <v>78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46</v>
      </c>
      <c r="AJ30" s="8">
        <f t="shared" si="16"/>
        <v>0</v>
      </c>
      <c r="AK30" s="8">
        <f t="shared" si="17"/>
        <v>78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548</v>
      </c>
      <c r="AQ30" s="8">
        <f t="shared" si="31"/>
        <v>0</v>
      </c>
      <c r="AR30" s="8">
        <f t="shared" si="18"/>
        <v>804</v>
      </c>
      <c r="AT30" s="8">
        <v>78</v>
      </c>
      <c r="AU30" s="8">
        <v>78</v>
      </c>
      <c r="AW30" s="200">
        <v>32</v>
      </c>
      <c r="AX30" s="200">
        <v>0</v>
      </c>
      <c r="AY30" s="200">
        <v>0</v>
      </c>
      <c r="AZ30" s="200">
        <v>0</v>
      </c>
      <c r="BA30" s="200">
        <v>46</v>
      </c>
      <c r="BB30" s="200">
        <v>0</v>
      </c>
      <c r="BC30" s="8">
        <f t="shared" si="19"/>
        <v>78</v>
      </c>
      <c r="BD30" s="200">
        <v>32</v>
      </c>
      <c r="BE30" s="200">
        <v>0</v>
      </c>
      <c r="BF30" s="200">
        <v>0</v>
      </c>
      <c r="BG30" s="200">
        <v>0</v>
      </c>
      <c r="BH30" s="200">
        <v>46</v>
      </c>
      <c r="BI30" s="200">
        <v>0</v>
      </c>
      <c r="BJ30" s="8">
        <f t="shared" si="20"/>
        <v>78</v>
      </c>
      <c r="BL30" s="8">
        <f t="shared" si="21"/>
        <v>78</v>
      </c>
      <c r="BM30" s="8">
        <f t="shared" si="22"/>
        <v>78</v>
      </c>
      <c r="BN30" s="8">
        <f t="shared" si="23"/>
        <v>78</v>
      </c>
      <c r="BO30" s="8">
        <f t="shared" si="24"/>
        <v>78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940</v>
      </c>
      <c r="G31" s="16">
        <f>'[3]30'!G33</f>
        <v>0</v>
      </c>
      <c r="H31" s="17">
        <f t="shared" si="27"/>
        <v>1260</v>
      </c>
      <c r="I31" s="15">
        <f>'[3]30'!J33</f>
        <v>320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640</v>
      </c>
      <c r="N31" s="16">
        <f>'[3]30'!O33</f>
        <v>0</v>
      </c>
      <c r="O31" s="17">
        <f t="shared" si="28"/>
        <v>960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640</v>
      </c>
      <c r="V31" s="16">
        <f t="shared" si="29"/>
        <v>0</v>
      </c>
      <c r="W31" s="17">
        <f t="shared" si="30"/>
        <v>960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45.79</v>
      </c>
      <c r="AC31" s="8">
        <f t="shared" si="9"/>
        <v>0</v>
      </c>
      <c r="AD31" s="8">
        <f t="shared" si="10"/>
        <v>77.789999999999992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45.79</v>
      </c>
      <c r="AJ31" s="8">
        <f t="shared" si="16"/>
        <v>0</v>
      </c>
      <c r="AK31" s="8">
        <f t="shared" si="17"/>
        <v>77.789999999999992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548.42000000000007</v>
      </c>
      <c r="AQ31" s="8">
        <f t="shared" si="31"/>
        <v>0</v>
      </c>
      <c r="AR31" s="8">
        <f t="shared" si="18"/>
        <v>804.42000000000007</v>
      </c>
      <c r="AT31" s="8">
        <v>77.790000000000006</v>
      </c>
      <c r="AU31" s="8">
        <v>77.790000000000006</v>
      </c>
      <c r="AW31" s="200">
        <v>32</v>
      </c>
      <c r="AX31" s="200">
        <v>0</v>
      </c>
      <c r="AY31" s="200">
        <v>0</v>
      </c>
      <c r="AZ31" s="200">
        <v>0</v>
      </c>
      <c r="BA31" s="200">
        <v>45.79</v>
      </c>
      <c r="BB31" s="200">
        <v>0</v>
      </c>
      <c r="BC31" s="8">
        <f t="shared" si="19"/>
        <v>77.789999999999992</v>
      </c>
      <c r="BD31" s="200">
        <v>32</v>
      </c>
      <c r="BE31" s="200">
        <v>0</v>
      </c>
      <c r="BF31" s="200">
        <v>0</v>
      </c>
      <c r="BG31" s="200">
        <v>0</v>
      </c>
      <c r="BH31" s="200">
        <v>45.79</v>
      </c>
      <c r="BI31" s="200">
        <v>0</v>
      </c>
      <c r="BJ31" s="8">
        <f t="shared" si="20"/>
        <v>77.789999999999992</v>
      </c>
      <c r="BL31" s="8">
        <f t="shared" si="21"/>
        <v>77.790000000000006</v>
      </c>
      <c r="BM31" s="8">
        <f t="shared" si="22"/>
        <v>77.790000000000006</v>
      </c>
      <c r="BN31" s="8">
        <f t="shared" si="23"/>
        <v>77.789999999999992</v>
      </c>
      <c r="BO31" s="8">
        <f t="shared" si="24"/>
        <v>77.789999999999992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940</v>
      </c>
      <c r="G32" s="16">
        <f>'[3]30'!G34</f>
        <v>0</v>
      </c>
      <c r="H32" s="17">
        <f t="shared" si="27"/>
        <v>1260</v>
      </c>
      <c r="I32" s="15">
        <f>'[3]30'!J34</f>
        <v>320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640</v>
      </c>
      <c r="N32" s="16">
        <f>'[3]30'!O34</f>
        <v>0</v>
      </c>
      <c r="O32" s="17">
        <f t="shared" si="28"/>
        <v>960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640</v>
      </c>
      <c r="V32" s="16">
        <f t="shared" si="29"/>
        <v>0</v>
      </c>
      <c r="W32" s="17">
        <f t="shared" si="30"/>
        <v>960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46</v>
      </c>
      <c r="AC32" s="8">
        <f t="shared" si="9"/>
        <v>0</v>
      </c>
      <c r="AD32" s="8">
        <f t="shared" si="10"/>
        <v>78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46</v>
      </c>
      <c r="AJ32" s="8">
        <f t="shared" si="16"/>
        <v>0</v>
      </c>
      <c r="AK32" s="8">
        <f t="shared" si="17"/>
        <v>78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548</v>
      </c>
      <c r="AQ32" s="8">
        <f t="shared" si="31"/>
        <v>0</v>
      </c>
      <c r="AR32" s="8">
        <f t="shared" si="18"/>
        <v>804</v>
      </c>
      <c r="AT32" s="8">
        <v>78</v>
      </c>
      <c r="AU32" s="8">
        <v>78</v>
      </c>
      <c r="AW32" s="200">
        <v>32</v>
      </c>
      <c r="AX32" s="200">
        <v>0</v>
      </c>
      <c r="AY32" s="200">
        <v>0</v>
      </c>
      <c r="AZ32" s="200">
        <v>0</v>
      </c>
      <c r="BA32" s="200">
        <v>46</v>
      </c>
      <c r="BB32" s="200">
        <v>0</v>
      </c>
      <c r="BC32" s="8">
        <f t="shared" si="19"/>
        <v>78</v>
      </c>
      <c r="BD32" s="200">
        <v>32</v>
      </c>
      <c r="BE32" s="200">
        <v>0</v>
      </c>
      <c r="BF32" s="200">
        <v>0</v>
      </c>
      <c r="BG32" s="200">
        <v>0</v>
      </c>
      <c r="BH32" s="200">
        <v>46</v>
      </c>
      <c r="BI32" s="200">
        <v>0</v>
      </c>
      <c r="BJ32" s="8">
        <f t="shared" si="20"/>
        <v>78</v>
      </c>
      <c r="BL32" s="8">
        <f t="shared" si="21"/>
        <v>78</v>
      </c>
      <c r="BM32" s="8">
        <f t="shared" si="22"/>
        <v>78</v>
      </c>
      <c r="BN32" s="8">
        <f t="shared" si="23"/>
        <v>78</v>
      </c>
      <c r="BO32" s="8">
        <f t="shared" si="24"/>
        <v>78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940</v>
      </c>
      <c r="G33" s="16">
        <f>'[3]30'!G35</f>
        <v>0</v>
      </c>
      <c r="H33" s="17">
        <f t="shared" si="27"/>
        <v>1260</v>
      </c>
      <c r="I33" s="15">
        <f>'[3]30'!J35</f>
        <v>320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640</v>
      </c>
      <c r="N33" s="16">
        <f>'[3]30'!O35</f>
        <v>0</v>
      </c>
      <c r="O33" s="17">
        <f t="shared" si="28"/>
        <v>960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640</v>
      </c>
      <c r="V33" s="16">
        <f t="shared" si="29"/>
        <v>0</v>
      </c>
      <c r="W33" s="17">
        <f t="shared" si="30"/>
        <v>960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46</v>
      </c>
      <c r="AC33" s="8">
        <f t="shared" si="9"/>
        <v>0</v>
      </c>
      <c r="AD33" s="8">
        <f t="shared" si="10"/>
        <v>78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46</v>
      </c>
      <c r="AJ33" s="8">
        <f t="shared" si="16"/>
        <v>0</v>
      </c>
      <c r="AK33" s="8">
        <f t="shared" si="17"/>
        <v>78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548</v>
      </c>
      <c r="AQ33" s="8">
        <f t="shared" si="31"/>
        <v>0</v>
      </c>
      <c r="AR33" s="8">
        <f t="shared" si="18"/>
        <v>804</v>
      </c>
      <c r="AT33" s="8">
        <v>78</v>
      </c>
      <c r="AU33" s="8">
        <v>78</v>
      </c>
      <c r="AW33" s="200">
        <v>32</v>
      </c>
      <c r="AX33" s="200">
        <v>0</v>
      </c>
      <c r="AY33" s="200">
        <v>0</v>
      </c>
      <c r="AZ33" s="200">
        <v>0</v>
      </c>
      <c r="BA33" s="200">
        <v>46</v>
      </c>
      <c r="BB33" s="200">
        <v>0</v>
      </c>
      <c r="BC33" s="8">
        <f t="shared" si="19"/>
        <v>78</v>
      </c>
      <c r="BD33" s="200">
        <v>32</v>
      </c>
      <c r="BE33" s="200">
        <v>0</v>
      </c>
      <c r="BF33" s="200">
        <v>0</v>
      </c>
      <c r="BG33" s="200">
        <v>0</v>
      </c>
      <c r="BH33" s="200">
        <v>46</v>
      </c>
      <c r="BI33" s="200">
        <v>0</v>
      </c>
      <c r="BJ33" s="8">
        <f t="shared" si="20"/>
        <v>78</v>
      </c>
      <c r="BL33" s="8">
        <f t="shared" si="21"/>
        <v>78</v>
      </c>
      <c r="BM33" s="8">
        <f t="shared" si="22"/>
        <v>78</v>
      </c>
      <c r="BN33" s="8">
        <f t="shared" si="23"/>
        <v>78</v>
      </c>
      <c r="BO33" s="8">
        <f t="shared" si="24"/>
        <v>78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940</v>
      </c>
      <c r="G34" s="16">
        <f>'[3]30'!G36</f>
        <v>0</v>
      </c>
      <c r="H34" s="17">
        <f t="shared" si="27"/>
        <v>1260</v>
      </c>
      <c r="I34" s="15">
        <f>'[3]30'!J36</f>
        <v>320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640</v>
      </c>
      <c r="N34" s="16">
        <f>'[3]30'!O36</f>
        <v>0</v>
      </c>
      <c r="O34" s="17">
        <f t="shared" si="28"/>
        <v>960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640</v>
      </c>
      <c r="V34" s="16">
        <f t="shared" si="29"/>
        <v>0</v>
      </c>
      <c r="W34" s="17">
        <f t="shared" si="30"/>
        <v>960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46</v>
      </c>
      <c r="AC34" s="8">
        <f t="shared" si="9"/>
        <v>0</v>
      </c>
      <c r="AD34" s="8">
        <f t="shared" si="10"/>
        <v>78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46</v>
      </c>
      <c r="AJ34" s="8">
        <f t="shared" si="16"/>
        <v>0</v>
      </c>
      <c r="AK34" s="8">
        <f t="shared" si="17"/>
        <v>78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548</v>
      </c>
      <c r="AQ34" s="8">
        <f t="shared" si="31"/>
        <v>0</v>
      </c>
      <c r="AR34" s="8">
        <f t="shared" si="18"/>
        <v>804</v>
      </c>
      <c r="AT34" s="8">
        <v>78</v>
      </c>
      <c r="AU34" s="8">
        <v>78</v>
      </c>
      <c r="AW34" s="200">
        <v>32</v>
      </c>
      <c r="AX34" s="200">
        <v>0</v>
      </c>
      <c r="AY34" s="200">
        <v>0</v>
      </c>
      <c r="AZ34" s="200">
        <v>0</v>
      </c>
      <c r="BA34" s="200">
        <v>46</v>
      </c>
      <c r="BB34" s="200">
        <v>0</v>
      </c>
      <c r="BC34" s="8">
        <f t="shared" si="19"/>
        <v>78</v>
      </c>
      <c r="BD34" s="200">
        <v>32</v>
      </c>
      <c r="BE34" s="200">
        <v>0</v>
      </c>
      <c r="BF34" s="200">
        <v>0</v>
      </c>
      <c r="BG34" s="200">
        <v>0</v>
      </c>
      <c r="BH34" s="200">
        <v>46</v>
      </c>
      <c r="BI34" s="200">
        <v>0</v>
      </c>
      <c r="BJ34" s="8">
        <f t="shared" si="20"/>
        <v>78</v>
      </c>
      <c r="BL34" s="8">
        <f t="shared" si="21"/>
        <v>78</v>
      </c>
      <c r="BM34" s="8">
        <f t="shared" si="22"/>
        <v>78</v>
      </c>
      <c r="BN34" s="8">
        <f t="shared" si="23"/>
        <v>78</v>
      </c>
      <c r="BO34" s="8">
        <f t="shared" si="24"/>
        <v>78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940</v>
      </c>
      <c r="G35" s="16">
        <f>'[3]30'!G37</f>
        <v>0</v>
      </c>
      <c r="H35" s="17">
        <f t="shared" si="27"/>
        <v>1260</v>
      </c>
      <c r="I35" s="15">
        <f>'[3]30'!J37</f>
        <v>320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640</v>
      </c>
      <c r="N35" s="16">
        <f>'[3]30'!O37</f>
        <v>0</v>
      </c>
      <c r="O35" s="17">
        <f t="shared" si="28"/>
        <v>960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640</v>
      </c>
      <c r="V35" s="16">
        <f t="shared" si="29"/>
        <v>0</v>
      </c>
      <c r="W35" s="17">
        <f t="shared" si="30"/>
        <v>960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46</v>
      </c>
      <c r="AC35" s="8">
        <f t="shared" si="9"/>
        <v>0</v>
      </c>
      <c r="AD35" s="8">
        <f t="shared" si="10"/>
        <v>78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46</v>
      </c>
      <c r="AJ35" s="8">
        <f t="shared" si="16"/>
        <v>0</v>
      </c>
      <c r="AK35" s="8">
        <f t="shared" si="17"/>
        <v>78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548</v>
      </c>
      <c r="AQ35" s="8">
        <f t="shared" si="31"/>
        <v>0</v>
      </c>
      <c r="AR35" s="8">
        <f t="shared" si="18"/>
        <v>804</v>
      </c>
      <c r="AT35" s="8">
        <v>78</v>
      </c>
      <c r="AU35" s="8">
        <v>78</v>
      </c>
      <c r="AW35" s="200">
        <v>32</v>
      </c>
      <c r="AX35" s="200">
        <v>0</v>
      </c>
      <c r="AY35" s="200">
        <v>0</v>
      </c>
      <c r="AZ35" s="200">
        <v>0</v>
      </c>
      <c r="BA35" s="200">
        <v>46</v>
      </c>
      <c r="BB35" s="200">
        <v>0</v>
      </c>
      <c r="BC35" s="8">
        <f t="shared" si="19"/>
        <v>78</v>
      </c>
      <c r="BD35" s="200">
        <v>32</v>
      </c>
      <c r="BE35" s="200">
        <v>0</v>
      </c>
      <c r="BF35" s="200">
        <v>0</v>
      </c>
      <c r="BG35" s="200">
        <v>0</v>
      </c>
      <c r="BH35" s="200">
        <v>46</v>
      </c>
      <c r="BI35" s="200">
        <v>0</v>
      </c>
      <c r="BJ35" s="8">
        <f t="shared" si="20"/>
        <v>78</v>
      </c>
      <c r="BL35" s="8">
        <f t="shared" si="21"/>
        <v>78</v>
      </c>
      <c r="BM35" s="8">
        <f t="shared" si="22"/>
        <v>78</v>
      </c>
      <c r="BN35" s="8">
        <f t="shared" si="23"/>
        <v>78</v>
      </c>
      <c r="BO35" s="8">
        <f t="shared" si="24"/>
        <v>78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940</v>
      </c>
      <c r="G36" s="16">
        <f>'[3]30'!G38</f>
        <v>0</v>
      </c>
      <c r="H36" s="17">
        <f t="shared" si="27"/>
        <v>1260</v>
      </c>
      <c r="I36" s="15">
        <f>'[3]30'!J38</f>
        <v>320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640</v>
      </c>
      <c r="N36" s="16">
        <f>'[3]30'!O38</f>
        <v>0</v>
      </c>
      <c r="O36" s="17">
        <f t="shared" si="28"/>
        <v>960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640</v>
      </c>
      <c r="V36" s="16">
        <f t="shared" si="29"/>
        <v>0</v>
      </c>
      <c r="W36" s="17">
        <f t="shared" si="30"/>
        <v>960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46</v>
      </c>
      <c r="AC36" s="8">
        <f t="shared" si="9"/>
        <v>0</v>
      </c>
      <c r="AD36" s="8">
        <f t="shared" si="10"/>
        <v>78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46</v>
      </c>
      <c r="AJ36" s="8">
        <f t="shared" si="16"/>
        <v>0</v>
      </c>
      <c r="AK36" s="8">
        <f t="shared" si="17"/>
        <v>78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548</v>
      </c>
      <c r="AQ36" s="8">
        <f t="shared" si="31"/>
        <v>0</v>
      </c>
      <c r="AR36" s="8">
        <f t="shared" si="18"/>
        <v>804</v>
      </c>
      <c r="AT36" s="8">
        <v>78</v>
      </c>
      <c r="AU36" s="8">
        <v>78</v>
      </c>
      <c r="AW36" s="200">
        <v>32</v>
      </c>
      <c r="AX36" s="200">
        <v>0</v>
      </c>
      <c r="AY36" s="200">
        <v>0</v>
      </c>
      <c r="AZ36" s="200">
        <v>0</v>
      </c>
      <c r="BA36" s="200">
        <v>46</v>
      </c>
      <c r="BB36" s="200">
        <v>0</v>
      </c>
      <c r="BC36" s="8">
        <f t="shared" si="19"/>
        <v>78</v>
      </c>
      <c r="BD36" s="200">
        <v>32</v>
      </c>
      <c r="BE36" s="200">
        <v>0</v>
      </c>
      <c r="BF36" s="200">
        <v>0</v>
      </c>
      <c r="BG36" s="200">
        <v>0</v>
      </c>
      <c r="BH36" s="200">
        <v>46</v>
      </c>
      <c r="BI36" s="200">
        <v>0</v>
      </c>
      <c r="BJ36" s="8">
        <f t="shared" si="20"/>
        <v>78</v>
      </c>
      <c r="BL36" s="8">
        <f t="shared" si="21"/>
        <v>78</v>
      </c>
      <c r="BM36" s="8">
        <f t="shared" si="22"/>
        <v>78</v>
      </c>
      <c r="BN36" s="8">
        <f t="shared" si="23"/>
        <v>78</v>
      </c>
      <c r="BO36" s="8">
        <f t="shared" si="24"/>
        <v>78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940</v>
      </c>
      <c r="G37" s="16">
        <f>'[3]30'!G39</f>
        <v>0</v>
      </c>
      <c r="H37" s="17">
        <f t="shared" si="27"/>
        <v>1260</v>
      </c>
      <c r="I37" s="15">
        <f>'[3]30'!J39</f>
        <v>320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640</v>
      </c>
      <c r="N37" s="16">
        <f>'[3]30'!O39</f>
        <v>0</v>
      </c>
      <c r="O37" s="17">
        <f t="shared" si="28"/>
        <v>960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640</v>
      </c>
      <c r="V37" s="16">
        <f t="shared" si="29"/>
        <v>0</v>
      </c>
      <c r="W37" s="17">
        <f t="shared" si="30"/>
        <v>960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44.11</v>
      </c>
      <c r="AC37" s="8">
        <f t="shared" si="9"/>
        <v>0</v>
      </c>
      <c r="AD37" s="8">
        <f t="shared" si="10"/>
        <v>76.11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44.11</v>
      </c>
      <c r="AJ37" s="8">
        <f t="shared" si="16"/>
        <v>0</v>
      </c>
      <c r="AK37" s="8">
        <f t="shared" si="17"/>
        <v>76.11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551.78</v>
      </c>
      <c r="AQ37" s="8">
        <f t="shared" si="31"/>
        <v>0</v>
      </c>
      <c r="AR37" s="8">
        <f t="shared" si="18"/>
        <v>807.78</v>
      </c>
      <c r="AT37" s="8">
        <v>76.11</v>
      </c>
      <c r="AU37" s="8">
        <v>76.11</v>
      </c>
      <c r="AW37" s="200">
        <v>32</v>
      </c>
      <c r="AX37" s="200">
        <v>0</v>
      </c>
      <c r="AY37" s="200">
        <v>0</v>
      </c>
      <c r="AZ37" s="200">
        <v>0</v>
      </c>
      <c r="BA37" s="200">
        <v>44.11</v>
      </c>
      <c r="BB37" s="200">
        <v>0</v>
      </c>
      <c r="BC37" s="8">
        <f t="shared" si="19"/>
        <v>76.11</v>
      </c>
      <c r="BD37" s="200">
        <v>32</v>
      </c>
      <c r="BE37" s="200">
        <v>0</v>
      </c>
      <c r="BF37" s="200">
        <v>0</v>
      </c>
      <c r="BG37" s="200">
        <v>0</v>
      </c>
      <c r="BH37" s="200">
        <v>44.11</v>
      </c>
      <c r="BI37" s="200">
        <v>0</v>
      </c>
      <c r="BJ37" s="8">
        <f t="shared" si="20"/>
        <v>76.11</v>
      </c>
      <c r="BL37" s="8">
        <f t="shared" si="21"/>
        <v>76.11</v>
      </c>
      <c r="BM37" s="8">
        <f t="shared" si="22"/>
        <v>76.11</v>
      </c>
      <c r="BN37" s="8">
        <f t="shared" si="23"/>
        <v>76.11</v>
      </c>
      <c r="BO37" s="8">
        <f t="shared" si="24"/>
        <v>76.11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940</v>
      </c>
      <c r="G38" s="16">
        <f>'[3]30'!G40</f>
        <v>0</v>
      </c>
      <c r="H38" s="17">
        <f t="shared" si="27"/>
        <v>1260</v>
      </c>
      <c r="I38" s="15">
        <f>'[3]30'!J40</f>
        <v>320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640</v>
      </c>
      <c r="N38" s="16">
        <f>'[3]30'!O40</f>
        <v>0</v>
      </c>
      <c r="O38" s="17">
        <f t="shared" si="28"/>
        <v>960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640</v>
      </c>
      <c r="V38" s="16">
        <f t="shared" si="29"/>
        <v>0</v>
      </c>
      <c r="W38" s="17">
        <f t="shared" si="30"/>
        <v>960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46</v>
      </c>
      <c r="AC38" s="8">
        <f t="shared" si="9"/>
        <v>0</v>
      </c>
      <c r="AD38" s="8">
        <f t="shared" si="10"/>
        <v>78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46</v>
      </c>
      <c r="AJ38" s="8">
        <f t="shared" si="16"/>
        <v>0</v>
      </c>
      <c r="AK38" s="8">
        <f t="shared" si="17"/>
        <v>78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548</v>
      </c>
      <c r="AQ38" s="8">
        <f t="shared" si="31"/>
        <v>0</v>
      </c>
      <c r="AR38" s="8">
        <f t="shared" si="18"/>
        <v>804</v>
      </c>
      <c r="AT38" s="8">
        <v>78</v>
      </c>
      <c r="AU38" s="8">
        <v>78</v>
      </c>
      <c r="AW38" s="200">
        <v>32</v>
      </c>
      <c r="AX38" s="200">
        <v>0</v>
      </c>
      <c r="AY38" s="200">
        <v>0</v>
      </c>
      <c r="AZ38" s="200">
        <v>0</v>
      </c>
      <c r="BA38" s="200">
        <v>46</v>
      </c>
      <c r="BB38" s="200">
        <v>0</v>
      </c>
      <c r="BC38" s="8">
        <f t="shared" si="19"/>
        <v>78</v>
      </c>
      <c r="BD38" s="200">
        <v>32</v>
      </c>
      <c r="BE38" s="200">
        <v>0</v>
      </c>
      <c r="BF38" s="200">
        <v>0</v>
      </c>
      <c r="BG38" s="200">
        <v>0</v>
      </c>
      <c r="BH38" s="200">
        <v>46</v>
      </c>
      <c r="BI38" s="200">
        <v>0</v>
      </c>
      <c r="BJ38" s="8">
        <f t="shared" si="20"/>
        <v>78</v>
      </c>
      <c r="BL38" s="8">
        <f t="shared" si="21"/>
        <v>78</v>
      </c>
      <c r="BM38" s="8">
        <f t="shared" si="22"/>
        <v>78</v>
      </c>
      <c r="BN38" s="8">
        <f t="shared" si="23"/>
        <v>78</v>
      </c>
      <c r="BO38" s="8">
        <f t="shared" si="24"/>
        <v>78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940</v>
      </c>
      <c r="G39" s="16">
        <f>'[3]30'!G41</f>
        <v>0</v>
      </c>
      <c r="H39" s="17">
        <f t="shared" si="27"/>
        <v>1260</v>
      </c>
      <c r="I39" s="15">
        <f>'[3]30'!J41</f>
        <v>320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640</v>
      </c>
      <c r="N39" s="16">
        <f>'[3]30'!O41</f>
        <v>0</v>
      </c>
      <c r="O39" s="17">
        <f t="shared" si="28"/>
        <v>960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640</v>
      </c>
      <c r="V39" s="16">
        <f t="shared" si="29"/>
        <v>0</v>
      </c>
      <c r="W39" s="17">
        <f t="shared" si="30"/>
        <v>960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45.79</v>
      </c>
      <c r="AC39" s="8">
        <f t="shared" si="9"/>
        <v>0</v>
      </c>
      <c r="AD39" s="8">
        <f t="shared" si="10"/>
        <v>77.789999999999992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45.79</v>
      </c>
      <c r="AJ39" s="8">
        <f t="shared" si="16"/>
        <v>0</v>
      </c>
      <c r="AK39" s="8">
        <f t="shared" si="17"/>
        <v>77.789999999999992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548.42000000000007</v>
      </c>
      <c r="AQ39" s="8">
        <f t="shared" si="31"/>
        <v>0</v>
      </c>
      <c r="AR39" s="8">
        <f t="shared" si="18"/>
        <v>804.42000000000007</v>
      </c>
      <c r="AT39" s="8">
        <v>77.790000000000006</v>
      </c>
      <c r="AU39" s="8">
        <v>77.790000000000006</v>
      </c>
      <c r="AW39" s="200">
        <v>32</v>
      </c>
      <c r="AX39" s="200">
        <v>0</v>
      </c>
      <c r="AY39" s="200">
        <v>0</v>
      </c>
      <c r="AZ39" s="200">
        <v>0</v>
      </c>
      <c r="BA39" s="200">
        <v>45.79</v>
      </c>
      <c r="BB39" s="200">
        <v>0</v>
      </c>
      <c r="BC39" s="8">
        <f t="shared" si="19"/>
        <v>77.789999999999992</v>
      </c>
      <c r="BD39" s="200">
        <v>32</v>
      </c>
      <c r="BE39" s="200">
        <v>0</v>
      </c>
      <c r="BF39" s="200">
        <v>0</v>
      </c>
      <c r="BG39" s="200">
        <v>0</v>
      </c>
      <c r="BH39" s="200">
        <v>45.79</v>
      </c>
      <c r="BI39" s="200">
        <v>0</v>
      </c>
      <c r="BJ39" s="8">
        <f t="shared" si="20"/>
        <v>77.789999999999992</v>
      </c>
      <c r="BL39" s="8">
        <f t="shared" si="21"/>
        <v>77.790000000000006</v>
      </c>
      <c r="BM39" s="8">
        <f t="shared" si="22"/>
        <v>77.790000000000006</v>
      </c>
      <c r="BN39" s="8">
        <f t="shared" si="23"/>
        <v>77.789999999999992</v>
      </c>
      <c r="BO39" s="8">
        <f t="shared" si="24"/>
        <v>77.789999999999992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940</v>
      </c>
      <c r="G40" s="16">
        <f>'[3]30'!G42</f>
        <v>0</v>
      </c>
      <c r="H40" s="17">
        <f t="shared" si="27"/>
        <v>1260</v>
      </c>
      <c r="I40" s="15">
        <f>'[3]30'!J42</f>
        <v>320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640</v>
      </c>
      <c r="N40" s="16">
        <f>'[3]30'!O42</f>
        <v>0</v>
      </c>
      <c r="O40" s="17">
        <f t="shared" si="28"/>
        <v>960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640</v>
      </c>
      <c r="V40" s="16">
        <f t="shared" si="29"/>
        <v>0</v>
      </c>
      <c r="W40" s="17">
        <f t="shared" si="30"/>
        <v>960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45.79</v>
      </c>
      <c r="AC40" s="8">
        <f t="shared" si="9"/>
        <v>0</v>
      </c>
      <c r="AD40" s="8">
        <f t="shared" si="10"/>
        <v>77.789999999999992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45.79</v>
      </c>
      <c r="AJ40" s="8">
        <f t="shared" si="16"/>
        <v>0</v>
      </c>
      <c r="AK40" s="8">
        <f t="shared" si="17"/>
        <v>77.789999999999992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548.42000000000007</v>
      </c>
      <c r="AQ40" s="8">
        <f t="shared" si="31"/>
        <v>0</v>
      </c>
      <c r="AR40" s="8">
        <f t="shared" si="18"/>
        <v>804.42000000000007</v>
      </c>
      <c r="AT40" s="8">
        <v>77.790000000000006</v>
      </c>
      <c r="AU40" s="8">
        <v>77.790000000000006</v>
      </c>
      <c r="AW40" s="200">
        <v>32</v>
      </c>
      <c r="AX40" s="200">
        <v>0</v>
      </c>
      <c r="AY40" s="200">
        <v>0</v>
      </c>
      <c r="AZ40" s="200">
        <v>0</v>
      </c>
      <c r="BA40" s="200">
        <v>45.79</v>
      </c>
      <c r="BB40" s="200">
        <v>0</v>
      </c>
      <c r="BC40" s="8">
        <f t="shared" si="19"/>
        <v>77.789999999999992</v>
      </c>
      <c r="BD40" s="200">
        <v>32</v>
      </c>
      <c r="BE40" s="200">
        <v>0</v>
      </c>
      <c r="BF40" s="200">
        <v>0</v>
      </c>
      <c r="BG40" s="200">
        <v>0</v>
      </c>
      <c r="BH40" s="200">
        <v>45.79</v>
      </c>
      <c r="BI40" s="200">
        <v>0</v>
      </c>
      <c r="BJ40" s="8">
        <f t="shared" si="20"/>
        <v>77.789999999999992</v>
      </c>
      <c r="BL40" s="8">
        <f t="shared" si="21"/>
        <v>77.790000000000006</v>
      </c>
      <c r="BM40" s="8">
        <f t="shared" si="22"/>
        <v>77.790000000000006</v>
      </c>
      <c r="BN40" s="8">
        <f t="shared" si="23"/>
        <v>77.789999999999992</v>
      </c>
      <c r="BO40" s="8">
        <f t="shared" si="24"/>
        <v>77.789999999999992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940</v>
      </c>
      <c r="G41" s="16">
        <f>'[3]30'!G43</f>
        <v>0</v>
      </c>
      <c r="H41" s="17">
        <f t="shared" si="27"/>
        <v>1260</v>
      </c>
      <c r="I41" s="15">
        <f>'[3]30'!J43</f>
        <v>320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640</v>
      </c>
      <c r="N41" s="16">
        <f>'[3]30'!O43</f>
        <v>0</v>
      </c>
      <c r="O41" s="17">
        <f t="shared" si="28"/>
        <v>960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640</v>
      </c>
      <c r="V41" s="16">
        <f t="shared" si="29"/>
        <v>0</v>
      </c>
      <c r="W41" s="17">
        <f t="shared" si="30"/>
        <v>960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43</v>
      </c>
      <c r="AC41" s="8">
        <f t="shared" si="9"/>
        <v>0</v>
      </c>
      <c r="AD41" s="8">
        <f t="shared" si="10"/>
        <v>75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43</v>
      </c>
      <c r="AJ41" s="8">
        <f t="shared" si="16"/>
        <v>0</v>
      </c>
      <c r="AK41" s="8">
        <f t="shared" si="17"/>
        <v>75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554</v>
      </c>
      <c r="AQ41" s="8">
        <f t="shared" si="31"/>
        <v>0</v>
      </c>
      <c r="AR41" s="8">
        <f t="shared" si="18"/>
        <v>810</v>
      </c>
      <c r="AT41" s="8">
        <v>75</v>
      </c>
      <c r="AU41" s="8">
        <v>75</v>
      </c>
      <c r="AW41" s="200">
        <v>32</v>
      </c>
      <c r="AX41" s="200">
        <v>0</v>
      </c>
      <c r="AY41" s="200">
        <v>0</v>
      </c>
      <c r="AZ41" s="200">
        <v>0</v>
      </c>
      <c r="BA41" s="200">
        <v>43</v>
      </c>
      <c r="BB41" s="200">
        <v>0</v>
      </c>
      <c r="BC41" s="8">
        <f t="shared" si="19"/>
        <v>75</v>
      </c>
      <c r="BD41" s="200">
        <v>32</v>
      </c>
      <c r="BE41" s="200">
        <v>0</v>
      </c>
      <c r="BF41" s="200">
        <v>0</v>
      </c>
      <c r="BG41" s="200">
        <v>0</v>
      </c>
      <c r="BH41" s="200">
        <v>43</v>
      </c>
      <c r="BI41" s="200">
        <v>0</v>
      </c>
      <c r="BJ41" s="8">
        <f t="shared" si="20"/>
        <v>75</v>
      </c>
      <c r="BL41" s="8">
        <f t="shared" si="21"/>
        <v>75</v>
      </c>
      <c r="BM41" s="8">
        <f t="shared" si="22"/>
        <v>75</v>
      </c>
      <c r="BN41" s="8">
        <f t="shared" si="23"/>
        <v>75</v>
      </c>
      <c r="BO41" s="8">
        <f t="shared" si="24"/>
        <v>75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940</v>
      </c>
      <c r="G42" s="16">
        <f>'[3]30'!G44</f>
        <v>0</v>
      </c>
      <c r="H42" s="17">
        <f t="shared" si="27"/>
        <v>1260</v>
      </c>
      <c r="I42" s="15">
        <f>'[3]30'!J44</f>
        <v>320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640</v>
      </c>
      <c r="N42" s="16">
        <f>'[3]30'!O44</f>
        <v>0</v>
      </c>
      <c r="O42" s="17">
        <f t="shared" si="28"/>
        <v>960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640</v>
      </c>
      <c r="V42" s="16">
        <f t="shared" si="29"/>
        <v>0</v>
      </c>
      <c r="W42" s="17">
        <f t="shared" si="30"/>
        <v>960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43</v>
      </c>
      <c r="AC42" s="8">
        <f t="shared" si="9"/>
        <v>0</v>
      </c>
      <c r="AD42" s="8">
        <f t="shared" si="10"/>
        <v>75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43</v>
      </c>
      <c r="AJ42" s="8">
        <f t="shared" si="16"/>
        <v>0</v>
      </c>
      <c r="AK42" s="8">
        <f t="shared" si="17"/>
        <v>75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554</v>
      </c>
      <c r="AQ42" s="8">
        <f t="shared" si="31"/>
        <v>0</v>
      </c>
      <c r="AR42" s="8">
        <f t="shared" si="18"/>
        <v>810</v>
      </c>
      <c r="AT42" s="8">
        <v>75</v>
      </c>
      <c r="AU42" s="8">
        <v>75</v>
      </c>
      <c r="AW42" s="200">
        <v>32</v>
      </c>
      <c r="AX42" s="200">
        <v>0</v>
      </c>
      <c r="AY42" s="200">
        <v>0</v>
      </c>
      <c r="AZ42" s="200">
        <v>0</v>
      </c>
      <c r="BA42" s="200">
        <v>43</v>
      </c>
      <c r="BB42" s="200">
        <v>0</v>
      </c>
      <c r="BC42" s="8">
        <f t="shared" si="19"/>
        <v>75</v>
      </c>
      <c r="BD42" s="200">
        <v>32</v>
      </c>
      <c r="BE42" s="200">
        <v>0</v>
      </c>
      <c r="BF42" s="200">
        <v>0</v>
      </c>
      <c r="BG42" s="200">
        <v>0</v>
      </c>
      <c r="BH42" s="200">
        <v>43</v>
      </c>
      <c r="BI42" s="200">
        <v>0</v>
      </c>
      <c r="BJ42" s="8">
        <f t="shared" si="20"/>
        <v>75</v>
      </c>
      <c r="BL42" s="8">
        <f t="shared" si="21"/>
        <v>75</v>
      </c>
      <c r="BM42" s="8">
        <f t="shared" si="22"/>
        <v>75</v>
      </c>
      <c r="BN42" s="8">
        <f t="shared" si="23"/>
        <v>75</v>
      </c>
      <c r="BO42" s="8">
        <f t="shared" si="24"/>
        <v>75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920</v>
      </c>
      <c r="G43" s="16">
        <f>'[3]30'!G45</f>
        <v>0</v>
      </c>
      <c r="H43" s="17">
        <f t="shared" si="27"/>
        <v>1240</v>
      </c>
      <c r="I43" s="15">
        <f>'[3]30'!J45</f>
        <v>320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640</v>
      </c>
      <c r="N43" s="16">
        <f>'[3]30'!O45</f>
        <v>0</v>
      </c>
      <c r="O43" s="17">
        <f t="shared" si="28"/>
        <v>960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640</v>
      </c>
      <c r="V43" s="16">
        <f t="shared" si="29"/>
        <v>0</v>
      </c>
      <c r="W43" s="17">
        <f t="shared" si="30"/>
        <v>960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57.58</v>
      </c>
      <c r="AC43" s="8">
        <f t="shared" si="9"/>
        <v>0</v>
      </c>
      <c r="AD43" s="8">
        <f t="shared" si="10"/>
        <v>89.58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57.58</v>
      </c>
      <c r="AJ43" s="8">
        <f t="shared" si="16"/>
        <v>0</v>
      </c>
      <c r="AK43" s="8">
        <f t="shared" si="17"/>
        <v>89.58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524.83999999999992</v>
      </c>
      <c r="AQ43" s="8">
        <f t="shared" si="31"/>
        <v>0</v>
      </c>
      <c r="AR43" s="8">
        <f t="shared" si="18"/>
        <v>780.83999999999992</v>
      </c>
      <c r="AT43" s="8">
        <v>66.13</v>
      </c>
      <c r="AU43" s="8">
        <v>66.13</v>
      </c>
      <c r="AW43" s="200">
        <v>32</v>
      </c>
      <c r="AX43" s="200">
        <v>0</v>
      </c>
      <c r="AY43" s="200">
        <v>0</v>
      </c>
      <c r="AZ43" s="200">
        <v>0</v>
      </c>
      <c r="BA43" s="200">
        <v>57.58</v>
      </c>
      <c r="BB43" s="200">
        <v>0</v>
      </c>
      <c r="BC43" s="8">
        <f t="shared" si="19"/>
        <v>89.58</v>
      </c>
      <c r="BD43" s="200">
        <v>32</v>
      </c>
      <c r="BE43" s="200">
        <v>0</v>
      </c>
      <c r="BF43" s="200">
        <v>0</v>
      </c>
      <c r="BG43" s="200">
        <v>0</v>
      </c>
      <c r="BH43" s="200">
        <v>57.58</v>
      </c>
      <c r="BI43" s="200">
        <v>0</v>
      </c>
      <c r="BJ43" s="8">
        <f t="shared" si="20"/>
        <v>89.58</v>
      </c>
      <c r="BL43" s="8">
        <f t="shared" si="21"/>
        <v>66.13</v>
      </c>
      <c r="BM43" s="8">
        <f t="shared" si="22"/>
        <v>66.13</v>
      </c>
      <c r="BN43" s="8">
        <f t="shared" si="23"/>
        <v>89.58</v>
      </c>
      <c r="BO43" s="8">
        <f t="shared" si="24"/>
        <v>89.58</v>
      </c>
      <c r="BP43" s="182">
        <f t="shared" si="25"/>
        <v>-23.450000000000003</v>
      </c>
      <c r="BQ43" s="182">
        <f t="shared" si="26"/>
        <v>-23.450000000000003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920</v>
      </c>
      <c r="G44" s="16">
        <f>'[3]30'!G46</f>
        <v>0</v>
      </c>
      <c r="H44" s="17">
        <f t="shared" si="27"/>
        <v>1240</v>
      </c>
      <c r="I44" s="15">
        <f>'[3]30'!J46</f>
        <v>320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640</v>
      </c>
      <c r="N44" s="16">
        <f>'[3]30'!O46</f>
        <v>0</v>
      </c>
      <c r="O44" s="17">
        <f t="shared" si="28"/>
        <v>960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640</v>
      </c>
      <c r="V44" s="16">
        <f t="shared" si="29"/>
        <v>0</v>
      </c>
      <c r="W44" s="17">
        <f t="shared" si="30"/>
        <v>960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58.79</v>
      </c>
      <c r="AC44" s="8">
        <f t="shared" si="9"/>
        <v>0</v>
      </c>
      <c r="AD44" s="8">
        <f t="shared" si="10"/>
        <v>90.789999999999992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58.79</v>
      </c>
      <c r="AJ44" s="8">
        <f t="shared" si="16"/>
        <v>0</v>
      </c>
      <c r="AK44" s="8">
        <f t="shared" si="17"/>
        <v>90.789999999999992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522.42000000000007</v>
      </c>
      <c r="AQ44" s="8">
        <f t="shared" si="31"/>
        <v>0</v>
      </c>
      <c r="AR44" s="8">
        <f t="shared" si="18"/>
        <v>778.42000000000007</v>
      </c>
      <c r="AT44" s="8">
        <v>70.5</v>
      </c>
      <c r="AU44" s="8">
        <v>70.5</v>
      </c>
      <c r="AW44" s="200">
        <v>32</v>
      </c>
      <c r="AX44" s="200">
        <v>0</v>
      </c>
      <c r="AY44" s="200">
        <v>0</v>
      </c>
      <c r="AZ44" s="200">
        <v>0</v>
      </c>
      <c r="BA44" s="200">
        <v>58.79</v>
      </c>
      <c r="BB44" s="200">
        <v>0</v>
      </c>
      <c r="BC44" s="8">
        <f t="shared" si="19"/>
        <v>90.789999999999992</v>
      </c>
      <c r="BD44" s="200">
        <v>32</v>
      </c>
      <c r="BE44" s="200">
        <v>0</v>
      </c>
      <c r="BF44" s="200">
        <v>0</v>
      </c>
      <c r="BG44" s="200">
        <v>0</v>
      </c>
      <c r="BH44" s="200">
        <v>58.79</v>
      </c>
      <c r="BI44" s="200">
        <v>0</v>
      </c>
      <c r="BJ44" s="8">
        <f t="shared" si="20"/>
        <v>90.789999999999992</v>
      </c>
      <c r="BL44" s="8">
        <f t="shared" si="21"/>
        <v>70.5</v>
      </c>
      <c r="BM44" s="8">
        <f t="shared" si="22"/>
        <v>70.5</v>
      </c>
      <c r="BN44" s="8">
        <f t="shared" si="23"/>
        <v>90.789999999999992</v>
      </c>
      <c r="BO44" s="8">
        <f t="shared" si="24"/>
        <v>90.789999999999992</v>
      </c>
      <c r="BP44" s="182">
        <f t="shared" si="25"/>
        <v>-20.289999999999992</v>
      </c>
      <c r="BQ44" s="182">
        <f t="shared" si="26"/>
        <v>-20.289999999999992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920</v>
      </c>
      <c r="G45" s="16">
        <f>'[3]30'!G47</f>
        <v>0</v>
      </c>
      <c r="H45" s="17">
        <f t="shared" si="27"/>
        <v>1240</v>
      </c>
      <c r="I45" s="15">
        <f>'[3]30'!J47</f>
        <v>320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640</v>
      </c>
      <c r="N45" s="16">
        <f>'[3]30'!O47</f>
        <v>0</v>
      </c>
      <c r="O45" s="17">
        <f t="shared" si="28"/>
        <v>960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640</v>
      </c>
      <c r="V45" s="16">
        <f t="shared" si="29"/>
        <v>0</v>
      </c>
      <c r="W45" s="17">
        <f t="shared" si="30"/>
        <v>960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59.42</v>
      </c>
      <c r="AC45" s="8">
        <f t="shared" si="9"/>
        <v>0</v>
      </c>
      <c r="AD45" s="8">
        <f t="shared" si="10"/>
        <v>91.42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59.42</v>
      </c>
      <c r="AJ45" s="8">
        <f t="shared" si="16"/>
        <v>0</v>
      </c>
      <c r="AK45" s="8">
        <f t="shared" si="17"/>
        <v>91.42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521.16000000000008</v>
      </c>
      <c r="AQ45" s="8">
        <f t="shared" si="31"/>
        <v>0</v>
      </c>
      <c r="AR45" s="8">
        <f t="shared" si="18"/>
        <v>777.16000000000008</v>
      </c>
      <c r="AT45" s="8">
        <v>91.42</v>
      </c>
      <c r="AU45" s="8">
        <v>91.42</v>
      </c>
      <c r="AW45" s="200">
        <v>32</v>
      </c>
      <c r="AX45" s="200">
        <v>0</v>
      </c>
      <c r="AY45" s="200">
        <v>0</v>
      </c>
      <c r="AZ45" s="200">
        <v>0</v>
      </c>
      <c r="BA45" s="200">
        <v>59.42</v>
      </c>
      <c r="BB45" s="200">
        <v>0</v>
      </c>
      <c r="BC45" s="8">
        <f t="shared" si="19"/>
        <v>91.42</v>
      </c>
      <c r="BD45" s="200">
        <v>32</v>
      </c>
      <c r="BE45" s="200">
        <v>0</v>
      </c>
      <c r="BF45" s="200">
        <v>0</v>
      </c>
      <c r="BG45" s="200">
        <v>0</v>
      </c>
      <c r="BH45" s="200">
        <v>59.42</v>
      </c>
      <c r="BI45" s="200">
        <v>0</v>
      </c>
      <c r="BJ45" s="8">
        <f t="shared" si="20"/>
        <v>91.42</v>
      </c>
      <c r="BL45" s="8">
        <f t="shared" si="21"/>
        <v>91.42</v>
      </c>
      <c r="BM45" s="8">
        <f t="shared" si="22"/>
        <v>91.42</v>
      </c>
      <c r="BN45" s="8">
        <f t="shared" si="23"/>
        <v>91.42</v>
      </c>
      <c r="BO45" s="8">
        <f t="shared" si="24"/>
        <v>91.42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920</v>
      </c>
      <c r="G46" s="16">
        <f>'[3]30'!G48</f>
        <v>0</v>
      </c>
      <c r="H46" s="17">
        <f t="shared" si="27"/>
        <v>1240</v>
      </c>
      <c r="I46" s="15">
        <f>'[3]30'!J48</f>
        <v>320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640</v>
      </c>
      <c r="N46" s="16">
        <f>'[3]30'!O48</f>
        <v>0</v>
      </c>
      <c r="O46" s="17">
        <f t="shared" si="28"/>
        <v>960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640</v>
      </c>
      <c r="V46" s="16">
        <f t="shared" si="29"/>
        <v>0</v>
      </c>
      <c r="W46" s="17">
        <f t="shared" si="30"/>
        <v>960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59.42</v>
      </c>
      <c r="AC46" s="8">
        <f t="shared" si="9"/>
        <v>0</v>
      </c>
      <c r="AD46" s="8">
        <f t="shared" si="10"/>
        <v>91.42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59.42</v>
      </c>
      <c r="AJ46" s="8">
        <f t="shared" si="16"/>
        <v>0</v>
      </c>
      <c r="AK46" s="8">
        <f t="shared" si="17"/>
        <v>91.42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521.16000000000008</v>
      </c>
      <c r="AQ46" s="8">
        <f t="shared" si="31"/>
        <v>0</v>
      </c>
      <c r="AR46" s="8">
        <f t="shared" si="18"/>
        <v>777.16000000000008</v>
      </c>
      <c r="AT46" s="8">
        <v>91.42</v>
      </c>
      <c r="AU46" s="8">
        <v>91.42</v>
      </c>
      <c r="AW46" s="200">
        <v>32</v>
      </c>
      <c r="AX46" s="200">
        <v>0</v>
      </c>
      <c r="AY46" s="200">
        <v>0</v>
      </c>
      <c r="AZ46" s="200">
        <v>0</v>
      </c>
      <c r="BA46" s="200">
        <v>59.42</v>
      </c>
      <c r="BB46" s="200">
        <v>0</v>
      </c>
      <c r="BC46" s="8">
        <f t="shared" si="19"/>
        <v>91.42</v>
      </c>
      <c r="BD46" s="200">
        <v>32</v>
      </c>
      <c r="BE46" s="200">
        <v>0</v>
      </c>
      <c r="BF46" s="200">
        <v>0</v>
      </c>
      <c r="BG46" s="200">
        <v>0</v>
      </c>
      <c r="BH46" s="200">
        <v>59.42</v>
      </c>
      <c r="BI46" s="200">
        <v>0</v>
      </c>
      <c r="BJ46" s="8">
        <f t="shared" si="20"/>
        <v>91.42</v>
      </c>
      <c r="BL46" s="8">
        <f t="shared" si="21"/>
        <v>91.42</v>
      </c>
      <c r="BM46" s="8">
        <f t="shared" si="22"/>
        <v>91.42</v>
      </c>
      <c r="BN46" s="8">
        <f t="shared" si="23"/>
        <v>91.42</v>
      </c>
      <c r="BO46" s="8">
        <f t="shared" si="24"/>
        <v>91.42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920</v>
      </c>
      <c r="G47" s="16">
        <f>'[3]30'!G49</f>
        <v>0</v>
      </c>
      <c r="H47" s="17">
        <f t="shared" si="27"/>
        <v>1240</v>
      </c>
      <c r="I47" s="15">
        <f>'[3]30'!J49</f>
        <v>320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640</v>
      </c>
      <c r="N47" s="16">
        <f>'[3]30'!O49</f>
        <v>0</v>
      </c>
      <c r="O47" s="17">
        <f t="shared" si="28"/>
        <v>960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640</v>
      </c>
      <c r="V47" s="16">
        <f t="shared" si="29"/>
        <v>0</v>
      </c>
      <c r="W47" s="17">
        <f t="shared" si="30"/>
        <v>960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59.42</v>
      </c>
      <c r="AC47" s="8">
        <f t="shared" si="9"/>
        <v>0</v>
      </c>
      <c r="AD47" s="8">
        <f t="shared" si="10"/>
        <v>91.42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59.42</v>
      </c>
      <c r="AJ47" s="8">
        <f t="shared" si="16"/>
        <v>0</v>
      </c>
      <c r="AK47" s="8">
        <f t="shared" si="17"/>
        <v>91.42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521.16000000000008</v>
      </c>
      <c r="AQ47" s="8">
        <f t="shared" si="31"/>
        <v>0</v>
      </c>
      <c r="AR47" s="8">
        <f t="shared" si="18"/>
        <v>777.16000000000008</v>
      </c>
      <c r="AT47" s="8">
        <v>91.42</v>
      </c>
      <c r="AU47" s="8">
        <v>91.42</v>
      </c>
      <c r="AW47" s="200">
        <v>32</v>
      </c>
      <c r="AX47" s="200">
        <v>0</v>
      </c>
      <c r="AY47" s="200">
        <v>0</v>
      </c>
      <c r="AZ47" s="200">
        <v>0</v>
      </c>
      <c r="BA47" s="200">
        <v>59.42</v>
      </c>
      <c r="BB47" s="200">
        <v>0</v>
      </c>
      <c r="BC47" s="8">
        <f t="shared" si="19"/>
        <v>91.42</v>
      </c>
      <c r="BD47" s="200">
        <v>32</v>
      </c>
      <c r="BE47" s="200">
        <v>0</v>
      </c>
      <c r="BF47" s="200">
        <v>0</v>
      </c>
      <c r="BG47" s="200">
        <v>0</v>
      </c>
      <c r="BH47" s="200">
        <v>59.42</v>
      </c>
      <c r="BI47" s="200">
        <v>0</v>
      </c>
      <c r="BJ47" s="8">
        <f t="shared" si="20"/>
        <v>91.42</v>
      </c>
      <c r="BL47" s="8">
        <f t="shared" si="21"/>
        <v>91.42</v>
      </c>
      <c r="BM47" s="8">
        <f t="shared" si="22"/>
        <v>91.42</v>
      </c>
      <c r="BN47" s="8">
        <f t="shared" si="23"/>
        <v>91.42</v>
      </c>
      <c r="BO47" s="8">
        <f t="shared" si="24"/>
        <v>91.42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920</v>
      </c>
      <c r="G48" s="16">
        <f>'[3]30'!G50</f>
        <v>0</v>
      </c>
      <c r="H48" s="17">
        <f t="shared" si="27"/>
        <v>1240</v>
      </c>
      <c r="I48" s="15">
        <f>'[3]30'!J50</f>
        <v>320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640</v>
      </c>
      <c r="N48" s="16">
        <f>'[3]30'!O50</f>
        <v>0</v>
      </c>
      <c r="O48" s="17">
        <f t="shared" si="28"/>
        <v>960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640</v>
      </c>
      <c r="V48" s="16">
        <f t="shared" si="29"/>
        <v>0</v>
      </c>
      <c r="W48" s="17">
        <f t="shared" si="30"/>
        <v>960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59.42</v>
      </c>
      <c r="AC48" s="8">
        <f t="shared" si="9"/>
        <v>0</v>
      </c>
      <c r="AD48" s="8">
        <f t="shared" si="10"/>
        <v>91.42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59.42</v>
      </c>
      <c r="AJ48" s="8">
        <f t="shared" si="16"/>
        <v>0</v>
      </c>
      <c r="AK48" s="8">
        <f t="shared" si="17"/>
        <v>91.42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521.16000000000008</v>
      </c>
      <c r="AQ48" s="8">
        <f t="shared" si="31"/>
        <v>0</v>
      </c>
      <c r="AR48" s="8">
        <f t="shared" si="18"/>
        <v>777.16000000000008</v>
      </c>
      <c r="AT48" s="8">
        <v>91.42</v>
      </c>
      <c r="AU48" s="8">
        <v>91.42</v>
      </c>
      <c r="AW48" s="200">
        <v>32</v>
      </c>
      <c r="AX48" s="200">
        <v>0</v>
      </c>
      <c r="AY48" s="200">
        <v>0</v>
      </c>
      <c r="AZ48" s="200">
        <v>0</v>
      </c>
      <c r="BA48" s="200">
        <v>59.42</v>
      </c>
      <c r="BB48" s="200">
        <v>0</v>
      </c>
      <c r="BC48" s="8">
        <f t="shared" si="19"/>
        <v>91.42</v>
      </c>
      <c r="BD48" s="200">
        <v>32</v>
      </c>
      <c r="BE48" s="200">
        <v>0</v>
      </c>
      <c r="BF48" s="200">
        <v>0</v>
      </c>
      <c r="BG48" s="200">
        <v>0</v>
      </c>
      <c r="BH48" s="200">
        <v>59.42</v>
      </c>
      <c r="BI48" s="200">
        <v>0</v>
      </c>
      <c r="BJ48" s="8">
        <f t="shared" si="20"/>
        <v>91.42</v>
      </c>
      <c r="BL48" s="8">
        <f t="shared" si="21"/>
        <v>91.42</v>
      </c>
      <c r="BM48" s="8">
        <f t="shared" si="22"/>
        <v>91.42</v>
      </c>
      <c r="BN48" s="8">
        <f t="shared" si="23"/>
        <v>91.42</v>
      </c>
      <c r="BO48" s="8">
        <f t="shared" si="24"/>
        <v>91.42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920</v>
      </c>
      <c r="G49" s="16">
        <f>'[3]30'!G51</f>
        <v>0</v>
      </c>
      <c r="H49" s="17">
        <f t="shared" si="27"/>
        <v>1240</v>
      </c>
      <c r="I49" s="15">
        <f>'[3]30'!J51</f>
        <v>320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640</v>
      </c>
      <c r="N49" s="16">
        <f>'[3]30'!O51</f>
        <v>0</v>
      </c>
      <c r="O49" s="17">
        <f t="shared" si="28"/>
        <v>960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640</v>
      </c>
      <c r="V49" s="16">
        <f t="shared" si="29"/>
        <v>0</v>
      </c>
      <c r="W49" s="17">
        <f t="shared" si="30"/>
        <v>960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49.83</v>
      </c>
      <c r="AC49" s="8">
        <f t="shared" si="9"/>
        <v>0</v>
      </c>
      <c r="AD49" s="8">
        <f t="shared" si="10"/>
        <v>81.83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49.83</v>
      </c>
      <c r="AJ49" s="8">
        <f t="shared" si="16"/>
        <v>0</v>
      </c>
      <c r="AK49" s="8">
        <f t="shared" si="17"/>
        <v>81.83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540.33999999999992</v>
      </c>
      <c r="AQ49" s="8">
        <f t="shared" si="31"/>
        <v>0</v>
      </c>
      <c r="AR49" s="8">
        <f t="shared" si="18"/>
        <v>796.33999999999992</v>
      </c>
      <c r="AT49" s="8">
        <v>90.94</v>
      </c>
      <c r="AU49" s="8">
        <v>90.94</v>
      </c>
      <c r="AW49" s="200">
        <v>32</v>
      </c>
      <c r="AX49" s="200">
        <v>0</v>
      </c>
      <c r="AY49" s="200">
        <v>0</v>
      </c>
      <c r="AZ49" s="200">
        <v>0</v>
      </c>
      <c r="BA49" s="200">
        <v>49.83</v>
      </c>
      <c r="BB49" s="200">
        <v>0</v>
      </c>
      <c r="BC49" s="8">
        <f t="shared" si="19"/>
        <v>81.83</v>
      </c>
      <c r="BD49" s="200">
        <v>32</v>
      </c>
      <c r="BE49" s="200">
        <v>0</v>
      </c>
      <c r="BF49" s="200">
        <v>0</v>
      </c>
      <c r="BG49" s="200">
        <v>0</v>
      </c>
      <c r="BH49" s="200">
        <v>49.83</v>
      </c>
      <c r="BI49" s="200">
        <v>0</v>
      </c>
      <c r="BJ49" s="8">
        <f t="shared" si="20"/>
        <v>81.83</v>
      </c>
      <c r="BL49" s="8">
        <f t="shared" si="21"/>
        <v>90.94</v>
      </c>
      <c r="BM49" s="8">
        <f t="shared" si="22"/>
        <v>90.94</v>
      </c>
      <c r="BN49" s="8">
        <f t="shared" si="23"/>
        <v>81.83</v>
      </c>
      <c r="BO49" s="8">
        <f t="shared" si="24"/>
        <v>81.83</v>
      </c>
      <c r="BP49" s="182">
        <f t="shared" si="25"/>
        <v>9.11</v>
      </c>
      <c r="BQ49" s="182">
        <f t="shared" si="26"/>
        <v>9.11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920</v>
      </c>
      <c r="G50" s="16">
        <f>'[3]30'!G52</f>
        <v>0</v>
      </c>
      <c r="H50" s="17">
        <f t="shared" si="27"/>
        <v>1240</v>
      </c>
      <c r="I50" s="15">
        <f>'[3]30'!J52</f>
        <v>320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640</v>
      </c>
      <c r="N50" s="16">
        <f>'[3]30'!O52</f>
        <v>0</v>
      </c>
      <c r="O50" s="17">
        <f t="shared" si="28"/>
        <v>960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640</v>
      </c>
      <c r="V50" s="16">
        <f t="shared" si="29"/>
        <v>0</v>
      </c>
      <c r="W50" s="17">
        <f t="shared" si="30"/>
        <v>960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50.76</v>
      </c>
      <c r="AC50" s="8">
        <f t="shared" si="9"/>
        <v>0</v>
      </c>
      <c r="AD50" s="8">
        <f t="shared" si="10"/>
        <v>82.759999999999991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50.76</v>
      </c>
      <c r="AJ50" s="8">
        <f t="shared" si="16"/>
        <v>0</v>
      </c>
      <c r="AK50" s="8">
        <f t="shared" si="17"/>
        <v>82.759999999999991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538.48</v>
      </c>
      <c r="AQ50" s="8">
        <f t="shared" si="31"/>
        <v>0</v>
      </c>
      <c r="AR50" s="8">
        <f t="shared" si="18"/>
        <v>794.48</v>
      </c>
      <c r="AT50" s="8">
        <v>91.42</v>
      </c>
      <c r="AU50" s="8">
        <v>91.42</v>
      </c>
      <c r="AW50" s="200">
        <v>32</v>
      </c>
      <c r="AX50" s="200">
        <v>0</v>
      </c>
      <c r="AY50" s="200">
        <v>0</v>
      </c>
      <c r="AZ50" s="200">
        <v>0</v>
      </c>
      <c r="BA50" s="200">
        <v>50.76</v>
      </c>
      <c r="BB50" s="200">
        <v>0</v>
      </c>
      <c r="BC50" s="8">
        <f t="shared" si="19"/>
        <v>82.759999999999991</v>
      </c>
      <c r="BD50" s="200">
        <v>32</v>
      </c>
      <c r="BE50" s="200">
        <v>0</v>
      </c>
      <c r="BF50" s="200">
        <v>0</v>
      </c>
      <c r="BG50" s="200">
        <v>0</v>
      </c>
      <c r="BH50" s="200">
        <v>50.76</v>
      </c>
      <c r="BI50" s="200">
        <v>0</v>
      </c>
      <c r="BJ50" s="8">
        <f t="shared" si="20"/>
        <v>82.759999999999991</v>
      </c>
      <c r="BL50" s="8">
        <f t="shared" si="21"/>
        <v>91.42</v>
      </c>
      <c r="BM50" s="8">
        <f t="shared" si="22"/>
        <v>91.42</v>
      </c>
      <c r="BN50" s="8">
        <f t="shared" si="23"/>
        <v>82.759999999999991</v>
      </c>
      <c r="BO50" s="8">
        <f t="shared" si="24"/>
        <v>82.759999999999991</v>
      </c>
      <c r="BP50" s="182">
        <f t="shared" si="25"/>
        <v>8.6600000000000108</v>
      </c>
      <c r="BQ50" s="182">
        <f t="shared" si="26"/>
        <v>8.6600000000000108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900</v>
      </c>
      <c r="G51" s="16">
        <f>'[3]30'!G53</f>
        <v>0</v>
      </c>
      <c r="H51" s="17">
        <f t="shared" si="27"/>
        <v>1220</v>
      </c>
      <c r="I51" s="15">
        <f>'[3]30'!J53</f>
        <v>320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640</v>
      </c>
      <c r="N51" s="16">
        <f>'[3]30'!O53</f>
        <v>0</v>
      </c>
      <c r="O51" s="17">
        <f t="shared" si="28"/>
        <v>960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640</v>
      </c>
      <c r="V51" s="16">
        <f t="shared" si="29"/>
        <v>0</v>
      </c>
      <c r="W51" s="17">
        <f t="shared" si="30"/>
        <v>960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15.25</v>
      </c>
      <c r="AC51" s="8">
        <f t="shared" si="9"/>
        <v>0</v>
      </c>
      <c r="AD51" s="8">
        <f t="shared" si="10"/>
        <v>47.25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15.25</v>
      </c>
      <c r="AJ51" s="8">
        <f t="shared" si="16"/>
        <v>0</v>
      </c>
      <c r="AK51" s="8">
        <f t="shared" si="17"/>
        <v>47.25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609.5</v>
      </c>
      <c r="AQ51" s="8">
        <f t="shared" si="31"/>
        <v>0</v>
      </c>
      <c r="AR51" s="8">
        <f t="shared" si="18"/>
        <v>865.5</v>
      </c>
      <c r="AT51" s="8">
        <v>53.42</v>
      </c>
      <c r="AU51" s="8">
        <v>53.42</v>
      </c>
      <c r="AW51" s="200">
        <v>32</v>
      </c>
      <c r="AX51" s="200">
        <v>0</v>
      </c>
      <c r="AY51" s="200">
        <v>0</v>
      </c>
      <c r="AZ51" s="200">
        <v>0</v>
      </c>
      <c r="BA51" s="200">
        <v>15.25</v>
      </c>
      <c r="BB51" s="200">
        <v>0</v>
      </c>
      <c r="BC51" s="8">
        <f t="shared" si="19"/>
        <v>47.25</v>
      </c>
      <c r="BD51" s="200">
        <v>32</v>
      </c>
      <c r="BE51" s="200">
        <v>0</v>
      </c>
      <c r="BF51" s="200">
        <v>0</v>
      </c>
      <c r="BG51" s="200">
        <v>0</v>
      </c>
      <c r="BH51" s="200">
        <v>15.25</v>
      </c>
      <c r="BI51" s="200">
        <v>0</v>
      </c>
      <c r="BJ51" s="8">
        <f t="shared" si="20"/>
        <v>47.25</v>
      </c>
      <c r="BL51" s="8">
        <f t="shared" si="21"/>
        <v>53.42</v>
      </c>
      <c r="BM51" s="8">
        <f t="shared" si="22"/>
        <v>53.42</v>
      </c>
      <c r="BN51" s="8">
        <f t="shared" si="23"/>
        <v>47.25</v>
      </c>
      <c r="BO51" s="8">
        <f t="shared" si="24"/>
        <v>47.25</v>
      </c>
      <c r="BP51" s="182">
        <f t="shared" si="25"/>
        <v>6.1700000000000017</v>
      </c>
      <c r="BQ51" s="182">
        <f t="shared" si="26"/>
        <v>6.1700000000000017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900</v>
      </c>
      <c r="G52" s="16">
        <f>'[3]30'!G54</f>
        <v>0</v>
      </c>
      <c r="H52" s="17">
        <f t="shared" si="27"/>
        <v>1220</v>
      </c>
      <c r="I52" s="15">
        <f>'[3]30'!J54</f>
        <v>320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649.97</v>
      </c>
      <c r="N52" s="16">
        <f>'[3]30'!O54</f>
        <v>0</v>
      </c>
      <c r="O52" s="17">
        <f t="shared" si="28"/>
        <v>969.97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649.97</v>
      </c>
      <c r="V52" s="16">
        <f t="shared" si="29"/>
        <v>0</v>
      </c>
      <c r="W52" s="17">
        <f t="shared" si="30"/>
        <v>969.97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649.97</v>
      </c>
      <c r="AQ52" s="8">
        <f t="shared" si="31"/>
        <v>0</v>
      </c>
      <c r="AR52" s="8">
        <f t="shared" si="18"/>
        <v>905.97</v>
      </c>
      <c r="AT52" s="8">
        <v>43.22</v>
      </c>
      <c r="AU52" s="8">
        <v>43.22</v>
      </c>
      <c r="AW52" s="200">
        <v>32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 s="8">
        <f t="shared" si="19"/>
        <v>32</v>
      </c>
      <c r="BD52" s="200">
        <v>32</v>
      </c>
      <c r="BE52" s="200">
        <v>0</v>
      </c>
      <c r="BF52" s="200">
        <v>0</v>
      </c>
      <c r="BG52" s="200">
        <v>0</v>
      </c>
      <c r="BH52" s="200">
        <v>0</v>
      </c>
      <c r="BI52" s="200">
        <v>0</v>
      </c>
      <c r="BJ52" s="8">
        <f t="shared" si="20"/>
        <v>32</v>
      </c>
      <c r="BL52" s="8">
        <f t="shared" si="21"/>
        <v>43.22</v>
      </c>
      <c r="BM52" s="8">
        <f t="shared" si="22"/>
        <v>43.22</v>
      </c>
      <c r="BN52" s="8">
        <f t="shared" si="23"/>
        <v>32</v>
      </c>
      <c r="BO52" s="8">
        <f t="shared" si="24"/>
        <v>32</v>
      </c>
      <c r="BP52" s="182">
        <f t="shared" si="25"/>
        <v>11.219999999999999</v>
      </c>
      <c r="BQ52" s="182">
        <f t="shared" si="26"/>
        <v>11.219999999999999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900</v>
      </c>
      <c r="G53" s="16">
        <f>'[3]30'!G55</f>
        <v>30</v>
      </c>
      <c r="H53" s="17">
        <f t="shared" si="27"/>
        <v>1250</v>
      </c>
      <c r="I53" s="15">
        <f>'[3]30'!J55</f>
        <v>320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673.45</v>
      </c>
      <c r="N53" s="16">
        <f>'[3]30'!O55</f>
        <v>0</v>
      </c>
      <c r="O53" s="17">
        <f t="shared" si="28"/>
        <v>993.45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673.45</v>
      </c>
      <c r="V53" s="16">
        <f t="shared" si="29"/>
        <v>0</v>
      </c>
      <c r="W53" s="17">
        <f t="shared" si="30"/>
        <v>993.45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673.45</v>
      </c>
      <c r="AQ53" s="8">
        <f t="shared" si="31"/>
        <v>0</v>
      </c>
      <c r="AR53" s="8">
        <f t="shared" si="18"/>
        <v>929.45</v>
      </c>
      <c r="AT53" s="8">
        <v>43.22</v>
      </c>
      <c r="AU53" s="8">
        <v>43.22</v>
      </c>
      <c r="AW53" s="200">
        <v>32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 s="8">
        <f t="shared" si="19"/>
        <v>32</v>
      </c>
      <c r="BD53" s="200">
        <v>32</v>
      </c>
      <c r="BE53" s="200">
        <v>0</v>
      </c>
      <c r="BF53" s="200">
        <v>0</v>
      </c>
      <c r="BG53" s="200">
        <v>0</v>
      </c>
      <c r="BH53" s="200">
        <v>0</v>
      </c>
      <c r="BI53" s="200">
        <v>0</v>
      </c>
      <c r="BJ53" s="8">
        <f t="shared" si="20"/>
        <v>32</v>
      </c>
      <c r="BL53" s="8">
        <f t="shared" si="21"/>
        <v>43.22</v>
      </c>
      <c r="BM53" s="8">
        <f t="shared" si="22"/>
        <v>43.22</v>
      </c>
      <c r="BN53" s="8">
        <f t="shared" si="23"/>
        <v>32</v>
      </c>
      <c r="BO53" s="8">
        <f t="shared" si="24"/>
        <v>32</v>
      </c>
      <c r="BP53" s="182">
        <f t="shared" si="25"/>
        <v>11.219999999999999</v>
      </c>
      <c r="BQ53" s="182">
        <f t="shared" si="26"/>
        <v>11.219999999999999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900</v>
      </c>
      <c r="G54" s="16">
        <f>'[3]30'!G56</f>
        <v>30</v>
      </c>
      <c r="H54" s="17">
        <f t="shared" si="27"/>
        <v>1250</v>
      </c>
      <c r="I54" s="15">
        <f>'[3]30'!J56</f>
        <v>320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665.6</v>
      </c>
      <c r="N54" s="16">
        <f>'[3]30'!O56</f>
        <v>0</v>
      </c>
      <c r="O54" s="17">
        <f t="shared" si="28"/>
        <v>985.6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665.6</v>
      </c>
      <c r="V54" s="16">
        <f t="shared" si="29"/>
        <v>0</v>
      </c>
      <c r="W54" s="17">
        <f t="shared" si="30"/>
        <v>985.6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665.6</v>
      </c>
      <c r="AQ54" s="8">
        <f t="shared" si="31"/>
        <v>0</v>
      </c>
      <c r="AR54" s="8">
        <f t="shared" si="18"/>
        <v>921.6</v>
      </c>
      <c r="AT54" s="8">
        <v>43.22</v>
      </c>
      <c r="AU54" s="8">
        <v>43.22</v>
      </c>
      <c r="AW54" s="200">
        <v>32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 s="8">
        <f t="shared" si="19"/>
        <v>32</v>
      </c>
      <c r="BD54" s="200">
        <v>32</v>
      </c>
      <c r="BE54" s="200">
        <v>0</v>
      </c>
      <c r="BF54" s="200">
        <v>0</v>
      </c>
      <c r="BG54" s="200">
        <v>0</v>
      </c>
      <c r="BH54" s="200">
        <v>0</v>
      </c>
      <c r="BI54" s="200">
        <v>0</v>
      </c>
      <c r="BJ54" s="8">
        <f t="shared" si="20"/>
        <v>32</v>
      </c>
      <c r="BL54" s="8">
        <f t="shared" si="21"/>
        <v>43.22</v>
      </c>
      <c r="BM54" s="8">
        <f t="shared" si="22"/>
        <v>43.22</v>
      </c>
      <c r="BN54" s="8">
        <f t="shared" si="23"/>
        <v>32</v>
      </c>
      <c r="BO54" s="8">
        <f t="shared" si="24"/>
        <v>32</v>
      </c>
      <c r="BP54" s="182">
        <f t="shared" si="25"/>
        <v>11.219999999999999</v>
      </c>
      <c r="BQ54" s="182">
        <f t="shared" si="26"/>
        <v>11.219999999999999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900</v>
      </c>
      <c r="G55" s="16">
        <f>'[3]30'!G57</f>
        <v>30</v>
      </c>
      <c r="H55" s="17">
        <f t="shared" si="27"/>
        <v>1250</v>
      </c>
      <c r="I55" s="15">
        <f>'[3]30'!J57</f>
        <v>320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658.2</v>
      </c>
      <c r="N55" s="16">
        <f>'[3]30'!O57</f>
        <v>0</v>
      </c>
      <c r="O55" s="17">
        <f t="shared" si="28"/>
        <v>978.2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658.2</v>
      </c>
      <c r="V55" s="16">
        <f t="shared" si="29"/>
        <v>0</v>
      </c>
      <c r="W55" s="17">
        <f t="shared" si="30"/>
        <v>978.2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658.2</v>
      </c>
      <c r="AQ55" s="8">
        <f t="shared" si="31"/>
        <v>0</v>
      </c>
      <c r="AR55" s="8">
        <f t="shared" si="18"/>
        <v>914.2</v>
      </c>
      <c r="AT55" s="8">
        <v>32</v>
      </c>
      <c r="AU55" s="8">
        <v>32</v>
      </c>
      <c r="AW55" s="200">
        <v>32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 s="8">
        <f t="shared" si="19"/>
        <v>32</v>
      </c>
      <c r="BD55" s="200">
        <v>32</v>
      </c>
      <c r="BE55" s="200">
        <v>0</v>
      </c>
      <c r="BF55" s="200">
        <v>0</v>
      </c>
      <c r="BG55" s="200">
        <v>0</v>
      </c>
      <c r="BH55" s="200">
        <v>0</v>
      </c>
      <c r="BI55" s="200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900</v>
      </c>
      <c r="G56" s="16">
        <f>'[3]30'!G58</f>
        <v>30</v>
      </c>
      <c r="H56" s="17">
        <f t="shared" si="27"/>
        <v>1250</v>
      </c>
      <c r="I56" s="15">
        <f>'[3]30'!J58</f>
        <v>320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658.38</v>
      </c>
      <c r="N56" s="16">
        <f>'[3]30'!O58</f>
        <v>0</v>
      </c>
      <c r="O56" s="17">
        <f t="shared" si="28"/>
        <v>978.38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658.38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978.38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658.38</v>
      </c>
      <c r="AQ56" s="8">
        <f t="shared" si="31"/>
        <v>0</v>
      </c>
      <c r="AR56" s="8">
        <f t="shared" si="18"/>
        <v>914.38</v>
      </c>
      <c r="AT56" s="8">
        <v>32</v>
      </c>
      <c r="AU56" s="8">
        <v>32</v>
      </c>
      <c r="AW56" s="200">
        <v>32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 s="8">
        <f t="shared" si="19"/>
        <v>32</v>
      </c>
      <c r="BD56" s="200">
        <v>32</v>
      </c>
      <c r="BE56" s="200">
        <v>0</v>
      </c>
      <c r="BF56" s="200">
        <v>0</v>
      </c>
      <c r="BG56" s="200">
        <v>0</v>
      </c>
      <c r="BH56" s="200">
        <v>0</v>
      </c>
      <c r="BI56" s="200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900</v>
      </c>
      <c r="G57" s="16">
        <f>'[3]30'!G59</f>
        <v>30</v>
      </c>
      <c r="H57" s="17">
        <f t="shared" si="27"/>
        <v>1250</v>
      </c>
      <c r="I57" s="15">
        <f>'[3]30'!J59</f>
        <v>320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711.01</v>
      </c>
      <c r="N57" s="16">
        <f>'[3]30'!O59</f>
        <v>0</v>
      </c>
      <c r="O57" s="17">
        <f t="shared" si="28"/>
        <v>1031.01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711.01</v>
      </c>
      <c r="V57" s="16">
        <f t="shared" si="32"/>
        <v>0</v>
      </c>
      <c r="W57" s="17">
        <f t="shared" si="30"/>
        <v>1031.01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711.01</v>
      </c>
      <c r="AQ57" s="8">
        <f t="shared" si="31"/>
        <v>0</v>
      </c>
      <c r="AR57" s="8">
        <f t="shared" si="18"/>
        <v>967.01</v>
      </c>
      <c r="AT57" s="8">
        <v>32</v>
      </c>
      <c r="AU57" s="8">
        <v>32</v>
      </c>
      <c r="AW57" s="200">
        <v>32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 s="8">
        <f t="shared" si="19"/>
        <v>32</v>
      </c>
      <c r="BD57" s="200">
        <v>32</v>
      </c>
      <c r="BE57" s="200">
        <v>0</v>
      </c>
      <c r="BF57" s="200">
        <v>0</v>
      </c>
      <c r="BG57" s="200">
        <v>0</v>
      </c>
      <c r="BH57" s="200">
        <v>0</v>
      </c>
      <c r="BI57" s="200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900</v>
      </c>
      <c r="G58" s="16">
        <f>'[3]30'!G60</f>
        <v>30</v>
      </c>
      <c r="H58" s="17">
        <f t="shared" si="27"/>
        <v>1250</v>
      </c>
      <c r="I58" s="15">
        <f>'[3]30'!J60</f>
        <v>320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752.08</v>
      </c>
      <c r="N58" s="16">
        <f>'[3]30'!O60</f>
        <v>0</v>
      </c>
      <c r="O58" s="17">
        <f t="shared" si="28"/>
        <v>1072.08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752.08</v>
      </c>
      <c r="V58" s="16">
        <f t="shared" si="32"/>
        <v>0</v>
      </c>
      <c r="W58" s="17">
        <f t="shared" si="30"/>
        <v>1072.08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752.08</v>
      </c>
      <c r="AQ58" s="8">
        <f t="shared" si="31"/>
        <v>0</v>
      </c>
      <c r="AR58" s="8">
        <f t="shared" si="18"/>
        <v>1008.08</v>
      </c>
      <c r="AT58" s="8">
        <v>32</v>
      </c>
      <c r="AU58" s="8">
        <v>32</v>
      </c>
      <c r="AW58" s="200">
        <v>32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 s="8">
        <f t="shared" si="19"/>
        <v>32</v>
      </c>
      <c r="BD58" s="200">
        <v>32</v>
      </c>
      <c r="BE58" s="200">
        <v>0</v>
      </c>
      <c r="BF58" s="200">
        <v>0</v>
      </c>
      <c r="BG58" s="200">
        <v>0</v>
      </c>
      <c r="BH58" s="200">
        <v>0</v>
      </c>
      <c r="BI58" s="200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900</v>
      </c>
      <c r="G59" s="16">
        <f>'[3]30'!G61</f>
        <v>30</v>
      </c>
      <c r="H59" s="17">
        <f t="shared" si="27"/>
        <v>1250</v>
      </c>
      <c r="I59" s="15">
        <f>'[3]30'!J61</f>
        <v>320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744.56</v>
      </c>
      <c r="N59" s="16">
        <f>'[3]30'!O61</f>
        <v>0</v>
      </c>
      <c r="O59" s="17">
        <f t="shared" si="28"/>
        <v>1064.56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744.56</v>
      </c>
      <c r="V59" s="16">
        <f t="shared" si="32"/>
        <v>0</v>
      </c>
      <c r="W59" s="17">
        <f t="shared" si="30"/>
        <v>1064.56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744.56</v>
      </c>
      <c r="AQ59" s="8">
        <f t="shared" si="31"/>
        <v>0</v>
      </c>
      <c r="AR59" s="8">
        <f t="shared" si="18"/>
        <v>1000.56</v>
      </c>
      <c r="AT59" s="8">
        <v>32</v>
      </c>
      <c r="AU59" s="8">
        <v>32</v>
      </c>
      <c r="AW59" s="200">
        <v>32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 s="8">
        <f t="shared" si="19"/>
        <v>32</v>
      </c>
      <c r="BD59" s="200">
        <v>32</v>
      </c>
      <c r="BE59" s="200">
        <v>0</v>
      </c>
      <c r="BF59" s="200">
        <v>0</v>
      </c>
      <c r="BG59" s="200">
        <v>0</v>
      </c>
      <c r="BH59" s="200">
        <v>0</v>
      </c>
      <c r="BI59" s="200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900</v>
      </c>
      <c r="G60" s="16">
        <f>'[3]30'!G62</f>
        <v>30</v>
      </c>
      <c r="H60" s="17">
        <f t="shared" si="27"/>
        <v>1250</v>
      </c>
      <c r="I60" s="15">
        <f>'[3]30'!J62</f>
        <v>320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813.48</v>
      </c>
      <c r="N60" s="16">
        <f>'[3]30'!O62</f>
        <v>0</v>
      </c>
      <c r="O60" s="17">
        <f t="shared" si="28"/>
        <v>1133.48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813.48</v>
      </c>
      <c r="V60" s="16">
        <f t="shared" si="32"/>
        <v>0</v>
      </c>
      <c r="W60" s="17">
        <f t="shared" si="30"/>
        <v>1133.48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813.48</v>
      </c>
      <c r="AQ60" s="8">
        <f t="shared" si="31"/>
        <v>0</v>
      </c>
      <c r="AR60" s="8">
        <f t="shared" si="18"/>
        <v>1069.48</v>
      </c>
      <c r="AT60" s="8">
        <v>32</v>
      </c>
      <c r="AU60" s="8">
        <v>32</v>
      </c>
      <c r="AW60" s="200">
        <v>32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 s="8">
        <f t="shared" si="19"/>
        <v>32</v>
      </c>
      <c r="BD60" s="200">
        <v>32</v>
      </c>
      <c r="BE60" s="200">
        <v>0</v>
      </c>
      <c r="BF60" s="200">
        <v>0</v>
      </c>
      <c r="BG60" s="200">
        <v>0</v>
      </c>
      <c r="BH60" s="200">
        <v>0</v>
      </c>
      <c r="BI60" s="200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900</v>
      </c>
      <c r="G61" s="16">
        <f>'[3]30'!G63</f>
        <v>50</v>
      </c>
      <c r="H61" s="17">
        <f t="shared" si="27"/>
        <v>1270</v>
      </c>
      <c r="I61" s="15">
        <f>'[3]30'!J63</f>
        <v>320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900</v>
      </c>
      <c r="N61" s="16">
        <f>'[3]30'!O63</f>
        <v>0</v>
      </c>
      <c r="O61" s="17">
        <f t="shared" si="28"/>
        <v>1220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900</v>
      </c>
      <c r="V61" s="16">
        <f t="shared" si="32"/>
        <v>0</v>
      </c>
      <c r="W61" s="17">
        <f t="shared" si="30"/>
        <v>1220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900</v>
      </c>
      <c r="AQ61" s="8">
        <f t="shared" si="34"/>
        <v>0</v>
      </c>
      <c r="AR61" s="8">
        <f t="shared" si="18"/>
        <v>1156</v>
      </c>
      <c r="AT61" s="8">
        <v>32</v>
      </c>
      <c r="AU61" s="8">
        <v>32</v>
      </c>
      <c r="AW61" s="200">
        <v>32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 s="8">
        <f t="shared" si="19"/>
        <v>32</v>
      </c>
      <c r="BD61" s="200">
        <v>32</v>
      </c>
      <c r="BE61" s="200">
        <v>0</v>
      </c>
      <c r="BF61" s="200">
        <v>0</v>
      </c>
      <c r="BG61" s="200">
        <v>0</v>
      </c>
      <c r="BH61" s="200">
        <v>0</v>
      </c>
      <c r="BI61" s="200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900</v>
      </c>
      <c r="G62" s="16">
        <f>'[3]30'!G64</f>
        <v>50</v>
      </c>
      <c r="H62" s="17">
        <f t="shared" si="27"/>
        <v>1270</v>
      </c>
      <c r="I62" s="15">
        <f>'[3]30'!J64</f>
        <v>320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900</v>
      </c>
      <c r="N62" s="16">
        <f>'[3]30'!O64</f>
        <v>0</v>
      </c>
      <c r="O62" s="17">
        <f t="shared" si="28"/>
        <v>1220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900</v>
      </c>
      <c r="V62" s="16">
        <f t="shared" si="32"/>
        <v>0</v>
      </c>
      <c r="W62" s="17">
        <f t="shared" si="30"/>
        <v>1220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900</v>
      </c>
      <c r="AQ62" s="8">
        <f t="shared" si="34"/>
        <v>0</v>
      </c>
      <c r="AR62" s="8">
        <f t="shared" si="18"/>
        <v>1156</v>
      </c>
      <c r="AT62" s="8">
        <v>32</v>
      </c>
      <c r="AU62" s="8">
        <v>32</v>
      </c>
      <c r="AW62" s="200">
        <v>32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 s="8">
        <f t="shared" si="19"/>
        <v>32</v>
      </c>
      <c r="BD62" s="200">
        <v>32</v>
      </c>
      <c r="BE62" s="200">
        <v>0</v>
      </c>
      <c r="BF62" s="200">
        <v>0</v>
      </c>
      <c r="BG62" s="200">
        <v>0</v>
      </c>
      <c r="BH62" s="200">
        <v>0</v>
      </c>
      <c r="BI62" s="200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900</v>
      </c>
      <c r="G63" s="16">
        <f>'[3]30'!G65</f>
        <v>0</v>
      </c>
      <c r="H63" s="17">
        <f t="shared" si="27"/>
        <v>1220</v>
      </c>
      <c r="I63" s="15">
        <f>'[3]30'!J65</f>
        <v>320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803.34</v>
      </c>
      <c r="N63" s="16">
        <f>'[3]30'!O65</f>
        <v>0</v>
      </c>
      <c r="O63" s="17">
        <f t="shared" si="28"/>
        <v>1123.3400000000001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803.34</v>
      </c>
      <c r="V63" s="16">
        <f t="shared" si="32"/>
        <v>0</v>
      </c>
      <c r="W63" s="17">
        <f t="shared" si="30"/>
        <v>1123.3400000000001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803.34</v>
      </c>
      <c r="AQ63" s="8">
        <f t="shared" si="34"/>
        <v>0</v>
      </c>
      <c r="AR63" s="8">
        <f t="shared" si="18"/>
        <v>1059.3400000000001</v>
      </c>
      <c r="AT63" s="8">
        <v>32</v>
      </c>
      <c r="AU63" s="8">
        <v>32</v>
      </c>
      <c r="AW63" s="200">
        <v>32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 s="8">
        <f t="shared" si="19"/>
        <v>32</v>
      </c>
      <c r="BD63" s="200">
        <v>32</v>
      </c>
      <c r="BE63" s="200">
        <v>0</v>
      </c>
      <c r="BF63" s="200">
        <v>0</v>
      </c>
      <c r="BG63" s="200">
        <v>0</v>
      </c>
      <c r="BH63" s="200">
        <v>0</v>
      </c>
      <c r="BI63" s="200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900</v>
      </c>
      <c r="G64" s="16">
        <f>'[3]30'!G66</f>
        <v>0</v>
      </c>
      <c r="H64" s="17">
        <f t="shared" si="27"/>
        <v>1220</v>
      </c>
      <c r="I64" s="15">
        <f>'[3]30'!J66</f>
        <v>320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833.77</v>
      </c>
      <c r="N64" s="16">
        <f>'[3]30'!O66</f>
        <v>0</v>
      </c>
      <c r="O64" s="17">
        <f t="shared" si="28"/>
        <v>1153.77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833.77</v>
      </c>
      <c r="V64" s="16">
        <f t="shared" si="32"/>
        <v>0</v>
      </c>
      <c r="W64" s="17">
        <f t="shared" si="30"/>
        <v>1153.77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833.77</v>
      </c>
      <c r="AQ64" s="8">
        <f t="shared" si="34"/>
        <v>0</v>
      </c>
      <c r="AR64" s="8">
        <f t="shared" si="18"/>
        <v>1089.77</v>
      </c>
      <c r="AT64" s="8">
        <v>32</v>
      </c>
      <c r="AU64" s="8">
        <v>32</v>
      </c>
      <c r="AW64" s="200">
        <v>32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 s="8">
        <f t="shared" si="19"/>
        <v>32</v>
      </c>
      <c r="BD64" s="200">
        <v>32</v>
      </c>
      <c r="BE64" s="200">
        <v>0</v>
      </c>
      <c r="BF64" s="200">
        <v>0</v>
      </c>
      <c r="BG64" s="200">
        <v>0</v>
      </c>
      <c r="BH64" s="200">
        <v>0</v>
      </c>
      <c r="BI64" s="200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900</v>
      </c>
      <c r="G65" s="16">
        <f>'[3]30'!G67</f>
        <v>0</v>
      </c>
      <c r="H65" s="17">
        <f t="shared" si="27"/>
        <v>1220</v>
      </c>
      <c r="I65" s="15">
        <f>'[3]30'!J67</f>
        <v>320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840.91</v>
      </c>
      <c r="N65" s="16">
        <f>'[3]30'!O67</f>
        <v>0</v>
      </c>
      <c r="O65" s="17">
        <f t="shared" si="28"/>
        <v>1160.9099999999999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840.91</v>
      </c>
      <c r="V65" s="16">
        <f t="shared" si="32"/>
        <v>0</v>
      </c>
      <c r="W65" s="17">
        <f t="shared" si="30"/>
        <v>1160.9099999999999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840.91</v>
      </c>
      <c r="AQ65" s="8">
        <f t="shared" si="34"/>
        <v>0</v>
      </c>
      <c r="AR65" s="8">
        <f t="shared" si="18"/>
        <v>1096.9099999999999</v>
      </c>
      <c r="AT65" s="8">
        <v>32</v>
      </c>
      <c r="AU65" s="8">
        <v>32</v>
      </c>
      <c r="AW65" s="200">
        <v>32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 s="8">
        <f t="shared" si="19"/>
        <v>32</v>
      </c>
      <c r="BD65" s="200">
        <v>32</v>
      </c>
      <c r="BE65" s="200">
        <v>0</v>
      </c>
      <c r="BF65" s="200">
        <v>0</v>
      </c>
      <c r="BG65" s="200">
        <v>0</v>
      </c>
      <c r="BH65" s="200">
        <v>0</v>
      </c>
      <c r="BI65" s="200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900</v>
      </c>
      <c r="G66" s="16">
        <f>'[3]30'!G68</f>
        <v>0</v>
      </c>
      <c r="H66" s="17">
        <f t="shared" si="27"/>
        <v>1220</v>
      </c>
      <c r="I66" s="15">
        <f>'[3]30'!J68</f>
        <v>320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860.01</v>
      </c>
      <c r="N66" s="16">
        <f>'[3]30'!O68</f>
        <v>0</v>
      </c>
      <c r="O66" s="17">
        <f t="shared" si="28"/>
        <v>1180.01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860.01</v>
      </c>
      <c r="V66" s="16">
        <f t="shared" si="32"/>
        <v>0</v>
      </c>
      <c r="W66" s="17">
        <f t="shared" si="30"/>
        <v>1180.01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860.01</v>
      </c>
      <c r="AQ66" s="8">
        <f t="shared" si="34"/>
        <v>0</v>
      </c>
      <c r="AR66" s="8">
        <f t="shared" si="18"/>
        <v>1116.01</v>
      </c>
      <c r="AT66" s="8">
        <v>32</v>
      </c>
      <c r="AU66" s="8">
        <v>32</v>
      </c>
      <c r="AW66" s="200">
        <v>32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 s="8">
        <f t="shared" si="19"/>
        <v>32</v>
      </c>
      <c r="BD66" s="200">
        <v>32</v>
      </c>
      <c r="BE66" s="200">
        <v>0</v>
      </c>
      <c r="BF66" s="200">
        <v>0</v>
      </c>
      <c r="BG66" s="200">
        <v>0</v>
      </c>
      <c r="BH66" s="200">
        <v>0</v>
      </c>
      <c r="BI66" s="200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900</v>
      </c>
      <c r="G67" s="16">
        <f>'[3]30'!G69</f>
        <v>0</v>
      </c>
      <c r="H67" s="17">
        <f t="shared" si="27"/>
        <v>1220</v>
      </c>
      <c r="I67" s="15">
        <f>'[3]30'!J69</f>
        <v>320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780.32</v>
      </c>
      <c r="N67" s="16">
        <f>'[3]30'!O69</f>
        <v>0</v>
      </c>
      <c r="O67" s="17">
        <f t="shared" si="28"/>
        <v>1100.3200000000002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780.32</v>
      </c>
      <c r="V67" s="16">
        <f t="shared" si="32"/>
        <v>0</v>
      </c>
      <c r="W67" s="17">
        <f t="shared" si="30"/>
        <v>1100.3200000000002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780.32</v>
      </c>
      <c r="AQ67" s="8">
        <f t="shared" si="34"/>
        <v>0</v>
      </c>
      <c r="AR67" s="8">
        <f t="shared" si="18"/>
        <v>1036.3200000000002</v>
      </c>
      <c r="AT67" s="8">
        <v>32</v>
      </c>
      <c r="AU67" s="8">
        <v>32</v>
      </c>
      <c r="AW67" s="200">
        <v>32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 s="8">
        <f t="shared" si="19"/>
        <v>32</v>
      </c>
      <c r="BD67" s="200">
        <v>32</v>
      </c>
      <c r="BE67" s="200">
        <v>0</v>
      </c>
      <c r="BF67" s="200">
        <v>0</v>
      </c>
      <c r="BG67" s="200">
        <v>0</v>
      </c>
      <c r="BH67" s="200">
        <v>0</v>
      </c>
      <c r="BI67" s="200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900</v>
      </c>
      <c r="G68" s="16">
        <f>'[3]30'!G70</f>
        <v>0</v>
      </c>
      <c r="H68" s="17">
        <f t="shared" si="27"/>
        <v>1220</v>
      </c>
      <c r="I68" s="15">
        <f>'[3]30'!J70</f>
        <v>320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775.32</v>
      </c>
      <c r="N68" s="16">
        <f>'[3]30'!O70</f>
        <v>0</v>
      </c>
      <c r="O68" s="17">
        <f t="shared" si="28"/>
        <v>1095.3200000000002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775.32</v>
      </c>
      <c r="V68" s="16">
        <f t="shared" si="32"/>
        <v>0</v>
      </c>
      <c r="W68" s="17">
        <f t="shared" si="30"/>
        <v>1095.3200000000002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775.32</v>
      </c>
      <c r="AQ68" s="8">
        <f t="shared" si="34"/>
        <v>0</v>
      </c>
      <c r="AR68" s="8">
        <f t="shared" ref="AR68:AR98" si="50">SUM(AL68:AQ68)</f>
        <v>1031.3200000000002</v>
      </c>
      <c r="AT68" s="8">
        <v>32</v>
      </c>
      <c r="AU68" s="8">
        <v>32</v>
      </c>
      <c r="AW68" s="200">
        <v>32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 s="8">
        <f t="shared" ref="BC68:BC98" si="51">SUM(AW68:BB68)</f>
        <v>32</v>
      </c>
      <c r="BD68" s="200">
        <v>32</v>
      </c>
      <c r="BE68" s="200">
        <v>0</v>
      </c>
      <c r="BF68" s="200">
        <v>0</v>
      </c>
      <c r="BG68" s="200">
        <v>0</v>
      </c>
      <c r="BH68" s="200">
        <v>0</v>
      </c>
      <c r="BI68" s="200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880</v>
      </c>
      <c r="G69" s="16">
        <f>'[3]30'!G71</f>
        <v>0</v>
      </c>
      <c r="H69" s="17">
        <f t="shared" ref="H69:H98" si="59">SUM(B69:G69)</f>
        <v>1200</v>
      </c>
      <c r="I69" s="15">
        <f>'[3]30'!J71</f>
        <v>320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779.7</v>
      </c>
      <c r="N69" s="16">
        <f>'[3]30'!O71</f>
        <v>0</v>
      </c>
      <c r="O69" s="17">
        <f t="shared" ref="O69:O98" si="60">SUM(I69:N69)</f>
        <v>1099.7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779.7</v>
      </c>
      <c r="V69" s="16">
        <f t="shared" si="32"/>
        <v>0</v>
      </c>
      <c r="W69" s="17">
        <f t="shared" ref="W69:W98" si="61">SUM(Q69:V69)</f>
        <v>1099.7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779.7</v>
      </c>
      <c r="AQ69" s="8">
        <f t="shared" si="34"/>
        <v>0</v>
      </c>
      <c r="AR69" s="8">
        <f t="shared" si="50"/>
        <v>1035.7</v>
      </c>
      <c r="AT69" s="8">
        <v>32</v>
      </c>
      <c r="AU69" s="8">
        <v>32</v>
      </c>
      <c r="AW69" s="200">
        <v>32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 s="8">
        <f t="shared" si="51"/>
        <v>32</v>
      </c>
      <c r="BD69" s="200">
        <v>32</v>
      </c>
      <c r="BE69" s="200">
        <v>0</v>
      </c>
      <c r="BF69" s="200">
        <v>0</v>
      </c>
      <c r="BG69" s="200">
        <v>0</v>
      </c>
      <c r="BH69" s="200">
        <v>0</v>
      </c>
      <c r="BI69" s="200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880</v>
      </c>
      <c r="G70" s="16">
        <f>'[3]30'!G72</f>
        <v>0</v>
      </c>
      <c r="H70" s="17">
        <f t="shared" si="59"/>
        <v>1200</v>
      </c>
      <c r="I70" s="15">
        <f>'[3]30'!J72</f>
        <v>320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760.86</v>
      </c>
      <c r="N70" s="16">
        <f>'[3]30'!O72</f>
        <v>0</v>
      </c>
      <c r="O70" s="17">
        <f t="shared" si="60"/>
        <v>1080.8600000000001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760.86</v>
      </c>
      <c r="V70" s="16">
        <f t="shared" si="32"/>
        <v>0</v>
      </c>
      <c r="W70" s="17">
        <f t="shared" si="61"/>
        <v>1080.8600000000001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760.86</v>
      </c>
      <c r="AQ70" s="8">
        <f t="shared" si="34"/>
        <v>0</v>
      </c>
      <c r="AR70" s="8">
        <f t="shared" si="50"/>
        <v>1016.86</v>
      </c>
      <c r="AT70" s="8">
        <v>32</v>
      </c>
      <c r="AU70" s="8">
        <v>32</v>
      </c>
      <c r="AW70" s="200">
        <v>32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 s="8">
        <f t="shared" si="51"/>
        <v>32</v>
      </c>
      <c r="BD70" s="200">
        <v>32</v>
      </c>
      <c r="BE70" s="200">
        <v>0</v>
      </c>
      <c r="BF70" s="200">
        <v>0</v>
      </c>
      <c r="BG70" s="200">
        <v>0</v>
      </c>
      <c r="BH70" s="200">
        <v>0</v>
      </c>
      <c r="BI70" s="200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880</v>
      </c>
      <c r="G71" s="16">
        <f>'[3]30'!G73</f>
        <v>0</v>
      </c>
      <c r="H71" s="17">
        <f t="shared" si="59"/>
        <v>1200</v>
      </c>
      <c r="I71" s="15">
        <f>'[3]30'!J73</f>
        <v>320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737.34</v>
      </c>
      <c r="N71" s="16">
        <f>'[3]30'!O73</f>
        <v>0</v>
      </c>
      <c r="O71" s="17">
        <f t="shared" si="60"/>
        <v>1057.3400000000001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737.34</v>
      </c>
      <c r="V71" s="16">
        <f t="shared" si="32"/>
        <v>0</v>
      </c>
      <c r="W71" s="17">
        <f t="shared" si="61"/>
        <v>1057.3400000000001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737.34</v>
      </c>
      <c r="AQ71" s="8">
        <f t="shared" si="34"/>
        <v>0</v>
      </c>
      <c r="AR71" s="8">
        <f t="shared" si="50"/>
        <v>993.34</v>
      </c>
      <c r="AT71" s="8">
        <v>32</v>
      </c>
      <c r="AU71" s="8">
        <v>32</v>
      </c>
      <c r="AW71" s="200">
        <v>32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 s="8">
        <f t="shared" si="51"/>
        <v>32</v>
      </c>
      <c r="BD71" s="200">
        <v>32</v>
      </c>
      <c r="BE71" s="200">
        <v>0</v>
      </c>
      <c r="BF71" s="200">
        <v>0</v>
      </c>
      <c r="BG71" s="200">
        <v>0</v>
      </c>
      <c r="BH71" s="200">
        <v>0</v>
      </c>
      <c r="BI71" s="200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880</v>
      </c>
      <c r="G72" s="16">
        <f>'[3]30'!G74</f>
        <v>0</v>
      </c>
      <c r="H72" s="17">
        <f t="shared" si="59"/>
        <v>1200</v>
      </c>
      <c r="I72" s="15">
        <f>'[3]30'!J74</f>
        <v>320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709.41</v>
      </c>
      <c r="N72" s="16">
        <f>'[3]30'!O74</f>
        <v>0</v>
      </c>
      <c r="O72" s="17">
        <f t="shared" si="60"/>
        <v>1029.4099999999999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709.41</v>
      </c>
      <c r="V72" s="16">
        <f t="shared" si="32"/>
        <v>0</v>
      </c>
      <c r="W72" s="17">
        <f t="shared" si="61"/>
        <v>1029.4099999999999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709.41</v>
      </c>
      <c r="AQ72" s="8">
        <f t="shared" si="34"/>
        <v>0</v>
      </c>
      <c r="AR72" s="8">
        <f t="shared" si="50"/>
        <v>965.41</v>
      </c>
      <c r="AT72" s="8">
        <v>32</v>
      </c>
      <c r="AU72" s="8">
        <v>32</v>
      </c>
      <c r="AW72" s="200">
        <v>32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 s="8">
        <f t="shared" si="51"/>
        <v>32</v>
      </c>
      <c r="BD72" s="200">
        <v>32</v>
      </c>
      <c r="BE72" s="200">
        <v>0</v>
      </c>
      <c r="BF72" s="200">
        <v>0</v>
      </c>
      <c r="BG72" s="200">
        <v>0</v>
      </c>
      <c r="BH72" s="200">
        <v>0</v>
      </c>
      <c r="BI72" s="200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880</v>
      </c>
      <c r="G73" s="16">
        <f>'[3]30'!G75</f>
        <v>0</v>
      </c>
      <c r="H73" s="17">
        <f t="shared" si="59"/>
        <v>1200</v>
      </c>
      <c r="I73" s="15">
        <f>'[3]30'!J75</f>
        <v>320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701.53</v>
      </c>
      <c r="N73" s="16">
        <f>'[3]30'!O75</f>
        <v>0</v>
      </c>
      <c r="O73" s="17">
        <f t="shared" si="60"/>
        <v>1021.53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701.53</v>
      </c>
      <c r="V73" s="16">
        <f t="shared" si="32"/>
        <v>0</v>
      </c>
      <c r="W73" s="17">
        <f t="shared" si="61"/>
        <v>1021.53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701.53</v>
      </c>
      <c r="AQ73" s="8">
        <f t="shared" si="34"/>
        <v>0</v>
      </c>
      <c r="AR73" s="8">
        <f t="shared" si="50"/>
        <v>957.53</v>
      </c>
      <c r="AT73" s="8">
        <v>32</v>
      </c>
      <c r="AU73" s="8">
        <v>32</v>
      </c>
      <c r="AW73" s="200">
        <v>32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 s="8">
        <f t="shared" si="51"/>
        <v>32</v>
      </c>
      <c r="BD73" s="200">
        <v>32</v>
      </c>
      <c r="BE73" s="200">
        <v>0</v>
      </c>
      <c r="BF73" s="200">
        <v>0</v>
      </c>
      <c r="BG73" s="200">
        <v>0</v>
      </c>
      <c r="BH73" s="200">
        <v>0</v>
      </c>
      <c r="BI73" s="200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880</v>
      </c>
      <c r="G74" s="16">
        <f>'[3]30'!G76</f>
        <v>0</v>
      </c>
      <c r="H74" s="17">
        <f t="shared" si="59"/>
        <v>1200</v>
      </c>
      <c r="I74" s="15">
        <f>'[3]30'!J76</f>
        <v>320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719.39</v>
      </c>
      <c r="N74" s="16">
        <f>'[3]30'!O76</f>
        <v>0</v>
      </c>
      <c r="O74" s="17">
        <f t="shared" si="60"/>
        <v>1039.3899999999999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719.39</v>
      </c>
      <c r="V74" s="16">
        <f t="shared" si="32"/>
        <v>0</v>
      </c>
      <c r="W74" s="17">
        <f t="shared" si="61"/>
        <v>1039.3899999999999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719.39</v>
      </c>
      <c r="AQ74" s="8">
        <f t="shared" si="34"/>
        <v>0</v>
      </c>
      <c r="AR74" s="8">
        <f t="shared" si="50"/>
        <v>975.39</v>
      </c>
      <c r="AT74" s="8">
        <v>32</v>
      </c>
      <c r="AU74" s="8">
        <v>32</v>
      </c>
      <c r="AW74" s="200">
        <v>32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 s="8">
        <f t="shared" si="51"/>
        <v>32</v>
      </c>
      <c r="BD74" s="200">
        <v>32</v>
      </c>
      <c r="BE74" s="200">
        <v>0</v>
      </c>
      <c r="BF74" s="200">
        <v>0</v>
      </c>
      <c r="BG74" s="200">
        <v>0</v>
      </c>
      <c r="BH74" s="200">
        <v>0</v>
      </c>
      <c r="BI74" s="200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900</v>
      </c>
      <c r="G75" s="16">
        <f>'[3]30'!G77</f>
        <v>0</v>
      </c>
      <c r="H75" s="17">
        <f t="shared" si="59"/>
        <v>1220</v>
      </c>
      <c r="I75" s="15">
        <f>'[3]30'!J77</f>
        <v>320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716.13</v>
      </c>
      <c r="N75" s="16">
        <f>'[3]30'!O77</f>
        <v>0</v>
      </c>
      <c r="O75" s="17">
        <f t="shared" si="60"/>
        <v>1036.1300000000001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716.13</v>
      </c>
      <c r="V75" s="16">
        <f t="shared" si="32"/>
        <v>0</v>
      </c>
      <c r="W75" s="17">
        <f t="shared" si="61"/>
        <v>1036.1300000000001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716.13</v>
      </c>
      <c r="AQ75" s="8">
        <f t="shared" si="34"/>
        <v>0</v>
      </c>
      <c r="AR75" s="8">
        <f t="shared" si="50"/>
        <v>972.13</v>
      </c>
      <c r="AT75" s="8">
        <v>32</v>
      </c>
      <c r="AU75" s="8">
        <v>32</v>
      </c>
      <c r="AW75" s="200">
        <v>32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 s="8">
        <f t="shared" si="51"/>
        <v>32</v>
      </c>
      <c r="BD75" s="200">
        <v>32</v>
      </c>
      <c r="BE75" s="200">
        <v>0</v>
      </c>
      <c r="BF75" s="200">
        <v>0</v>
      </c>
      <c r="BG75" s="200">
        <v>0</v>
      </c>
      <c r="BH75" s="200">
        <v>0</v>
      </c>
      <c r="BI75" s="200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900</v>
      </c>
      <c r="G76" s="16">
        <f>'[3]30'!G78</f>
        <v>0</v>
      </c>
      <c r="H76" s="17">
        <f t="shared" si="59"/>
        <v>1220</v>
      </c>
      <c r="I76" s="15">
        <f>'[3]30'!J78</f>
        <v>320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640</v>
      </c>
      <c r="N76" s="16">
        <f>'[3]30'!O78</f>
        <v>0</v>
      </c>
      <c r="O76" s="17">
        <f t="shared" si="60"/>
        <v>960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640</v>
      </c>
      <c r="V76" s="16">
        <f t="shared" si="32"/>
        <v>0</v>
      </c>
      <c r="W76" s="17">
        <f t="shared" si="61"/>
        <v>960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2.85</v>
      </c>
      <c r="AC76" s="8">
        <f t="shared" si="41"/>
        <v>0</v>
      </c>
      <c r="AD76" s="8">
        <f t="shared" si="42"/>
        <v>34.85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2.85</v>
      </c>
      <c r="AJ76" s="8">
        <f t="shared" si="48"/>
        <v>0</v>
      </c>
      <c r="AK76" s="8">
        <f t="shared" si="49"/>
        <v>34.85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634.29999999999995</v>
      </c>
      <c r="AQ76" s="8">
        <f t="shared" si="34"/>
        <v>0</v>
      </c>
      <c r="AR76" s="8">
        <f t="shared" si="50"/>
        <v>890.3</v>
      </c>
      <c r="AT76" s="8">
        <v>32</v>
      </c>
      <c r="AU76" s="8">
        <v>32</v>
      </c>
      <c r="AW76" s="200">
        <v>32</v>
      </c>
      <c r="AX76" s="200">
        <v>0</v>
      </c>
      <c r="AY76" s="200">
        <v>0</v>
      </c>
      <c r="AZ76" s="200">
        <v>0</v>
      </c>
      <c r="BA76" s="200">
        <v>2.85</v>
      </c>
      <c r="BB76" s="200">
        <v>0</v>
      </c>
      <c r="BC76" s="8">
        <f t="shared" si="51"/>
        <v>34.85</v>
      </c>
      <c r="BD76" s="200">
        <v>32</v>
      </c>
      <c r="BE76" s="200">
        <v>0</v>
      </c>
      <c r="BF76" s="200">
        <v>0</v>
      </c>
      <c r="BG76" s="200">
        <v>0</v>
      </c>
      <c r="BH76" s="200">
        <v>2.85</v>
      </c>
      <c r="BI76" s="200">
        <v>0</v>
      </c>
      <c r="BJ76" s="8">
        <f t="shared" si="52"/>
        <v>34.85</v>
      </c>
      <c r="BL76" s="8">
        <f t="shared" si="53"/>
        <v>32</v>
      </c>
      <c r="BM76" s="8">
        <f t="shared" si="54"/>
        <v>32</v>
      </c>
      <c r="BN76" s="8">
        <f t="shared" si="55"/>
        <v>34.85</v>
      </c>
      <c r="BO76" s="8">
        <f t="shared" si="56"/>
        <v>34.85</v>
      </c>
      <c r="BP76" s="182">
        <f t="shared" si="57"/>
        <v>-2.8500000000000014</v>
      </c>
      <c r="BQ76" s="182">
        <f t="shared" si="58"/>
        <v>-2.8500000000000014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900</v>
      </c>
      <c r="G77" s="16">
        <f>'[3]30'!G79</f>
        <v>0</v>
      </c>
      <c r="H77" s="17">
        <f t="shared" si="59"/>
        <v>1220</v>
      </c>
      <c r="I77" s="15">
        <f>'[3]30'!J79</f>
        <v>320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677.26</v>
      </c>
      <c r="N77" s="16">
        <f>'[3]30'!O79</f>
        <v>0</v>
      </c>
      <c r="O77" s="17">
        <f t="shared" si="60"/>
        <v>997.26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677.26</v>
      </c>
      <c r="V77" s="16">
        <f t="shared" si="32"/>
        <v>0</v>
      </c>
      <c r="W77" s="17">
        <f t="shared" si="61"/>
        <v>997.26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677.26</v>
      </c>
      <c r="AQ77" s="8">
        <f t="shared" si="34"/>
        <v>0</v>
      </c>
      <c r="AR77" s="8">
        <f t="shared" si="50"/>
        <v>933.26</v>
      </c>
      <c r="AT77" s="8">
        <v>32</v>
      </c>
      <c r="AU77" s="8">
        <v>32</v>
      </c>
      <c r="AW77" s="200">
        <v>32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 s="8">
        <f t="shared" si="51"/>
        <v>32</v>
      </c>
      <c r="BD77" s="200">
        <v>32</v>
      </c>
      <c r="BE77" s="200">
        <v>0</v>
      </c>
      <c r="BF77" s="200">
        <v>0</v>
      </c>
      <c r="BG77" s="200">
        <v>0</v>
      </c>
      <c r="BH77" s="200">
        <v>0</v>
      </c>
      <c r="BI77" s="200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900</v>
      </c>
      <c r="G78" s="16">
        <f>'[3]30'!G80</f>
        <v>0</v>
      </c>
      <c r="H78" s="17">
        <f t="shared" si="59"/>
        <v>1220</v>
      </c>
      <c r="I78" s="15">
        <f>'[3]30'!J80</f>
        <v>320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640</v>
      </c>
      <c r="N78" s="16">
        <f>'[3]30'!O80</f>
        <v>0</v>
      </c>
      <c r="O78" s="17">
        <f t="shared" si="60"/>
        <v>960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640</v>
      </c>
      <c r="V78" s="16">
        <f t="shared" si="32"/>
        <v>0</v>
      </c>
      <c r="W78" s="17">
        <f t="shared" si="61"/>
        <v>960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4.21</v>
      </c>
      <c r="AC78" s="8">
        <f t="shared" si="41"/>
        <v>0</v>
      </c>
      <c r="AD78" s="8">
        <f t="shared" si="42"/>
        <v>36.21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4.21</v>
      </c>
      <c r="AJ78" s="8">
        <f t="shared" si="48"/>
        <v>0</v>
      </c>
      <c r="AK78" s="8">
        <f t="shared" si="49"/>
        <v>36.21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631.57999999999993</v>
      </c>
      <c r="AQ78" s="8">
        <f t="shared" si="34"/>
        <v>0</v>
      </c>
      <c r="AR78" s="8">
        <f t="shared" si="50"/>
        <v>887.57999999999993</v>
      </c>
      <c r="AT78" s="8">
        <v>32</v>
      </c>
      <c r="AU78" s="8">
        <v>32</v>
      </c>
      <c r="AW78" s="200">
        <v>32</v>
      </c>
      <c r="AX78" s="200">
        <v>0</v>
      </c>
      <c r="AY78" s="200">
        <v>0</v>
      </c>
      <c r="AZ78" s="200">
        <v>0</v>
      </c>
      <c r="BA78" s="200">
        <v>4.21</v>
      </c>
      <c r="BB78" s="200">
        <v>0</v>
      </c>
      <c r="BC78" s="8">
        <f t="shared" si="51"/>
        <v>36.21</v>
      </c>
      <c r="BD78" s="200">
        <v>32</v>
      </c>
      <c r="BE78" s="200">
        <v>0</v>
      </c>
      <c r="BF78" s="200">
        <v>0</v>
      </c>
      <c r="BG78" s="200">
        <v>0</v>
      </c>
      <c r="BH78" s="200">
        <v>4.21</v>
      </c>
      <c r="BI78" s="200">
        <v>0</v>
      </c>
      <c r="BJ78" s="8">
        <f t="shared" si="52"/>
        <v>36.21</v>
      </c>
      <c r="BL78" s="8">
        <f t="shared" si="53"/>
        <v>32</v>
      </c>
      <c r="BM78" s="8">
        <f t="shared" si="54"/>
        <v>32</v>
      </c>
      <c r="BN78" s="8">
        <f t="shared" si="55"/>
        <v>36.21</v>
      </c>
      <c r="BO78" s="8">
        <f t="shared" si="56"/>
        <v>36.21</v>
      </c>
      <c r="BP78" s="182">
        <f t="shared" si="57"/>
        <v>-4.2100000000000009</v>
      </c>
      <c r="BQ78" s="182">
        <f t="shared" si="58"/>
        <v>-4.2100000000000009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920</v>
      </c>
      <c r="G79" s="16">
        <f>'[3]30'!G81</f>
        <v>0</v>
      </c>
      <c r="H79" s="17">
        <f t="shared" si="59"/>
        <v>1240</v>
      </c>
      <c r="I79" s="15">
        <f>'[3]30'!J81</f>
        <v>320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640</v>
      </c>
      <c r="N79" s="16">
        <f>'[3]30'!O81</f>
        <v>0</v>
      </c>
      <c r="O79" s="17">
        <f t="shared" si="60"/>
        <v>960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640</v>
      </c>
      <c r="V79" s="16">
        <f t="shared" si="32"/>
        <v>0</v>
      </c>
      <c r="W79" s="17">
        <f t="shared" si="61"/>
        <v>960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15.54</v>
      </c>
      <c r="AC79" s="8">
        <f t="shared" si="41"/>
        <v>0</v>
      </c>
      <c r="AD79" s="8">
        <f t="shared" si="42"/>
        <v>47.54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15.54</v>
      </c>
      <c r="AJ79" s="8">
        <f t="shared" si="48"/>
        <v>0</v>
      </c>
      <c r="AK79" s="8">
        <f t="shared" si="49"/>
        <v>47.54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608.92000000000007</v>
      </c>
      <c r="AQ79" s="8">
        <f t="shared" si="34"/>
        <v>0</v>
      </c>
      <c r="AR79" s="8">
        <f t="shared" si="50"/>
        <v>864.92000000000007</v>
      </c>
      <c r="AT79" s="8">
        <v>32</v>
      </c>
      <c r="AU79" s="8">
        <v>32</v>
      </c>
      <c r="AW79" s="200">
        <v>32</v>
      </c>
      <c r="AX79" s="200">
        <v>0</v>
      </c>
      <c r="AY79" s="200">
        <v>0</v>
      </c>
      <c r="AZ79" s="200">
        <v>0</v>
      </c>
      <c r="BA79" s="200">
        <v>15.54</v>
      </c>
      <c r="BB79" s="200">
        <v>0</v>
      </c>
      <c r="BC79" s="8">
        <f t="shared" si="51"/>
        <v>47.54</v>
      </c>
      <c r="BD79" s="200">
        <v>32</v>
      </c>
      <c r="BE79" s="200">
        <v>0</v>
      </c>
      <c r="BF79" s="200">
        <v>0</v>
      </c>
      <c r="BG79" s="200">
        <v>0</v>
      </c>
      <c r="BH79" s="200">
        <v>15.54</v>
      </c>
      <c r="BI79" s="200">
        <v>0</v>
      </c>
      <c r="BJ79" s="8">
        <f t="shared" si="52"/>
        <v>47.54</v>
      </c>
      <c r="BL79" s="8">
        <f t="shared" si="53"/>
        <v>32</v>
      </c>
      <c r="BM79" s="8">
        <f t="shared" si="54"/>
        <v>32</v>
      </c>
      <c r="BN79" s="8">
        <f t="shared" si="55"/>
        <v>47.54</v>
      </c>
      <c r="BO79" s="8">
        <f t="shared" si="56"/>
        <v>47.54</v>
      </c>
      <c r="BP79" s="182">
        <f t="shared" si="57"/>
        <v>-15.54</v>
      </c>
      <c r="BQ79" s="182">
        <f t="shared" si="58"/>
        <v>-15.54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920</v>
      </c>
      <c r="G80" s="16">
        <f>'[3]30'!G82</f>
        <v>0</v>
      </c>
      <c r="H80" s="17">
        <f t="shared" si="59"/>
        <v>1240</v>
      </c>
      <c r="I80" s="15">
        <f>'[3]30'!J82</f>
        <v>320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656.88</v>
      </c>
      <c r="N80" s="16">
        <f>'[3]30'!O82</f>
        <v>0</v>
      </c>
      <c r="O80" s="17">
        <f t="shared" si="60"/>
        <v>976.88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656.88</v>
      </c>
      <c r="V80" s="16">
        <f t="shared" si="32"/>
        <v>0</v>
      </c>
      <c r="W80" s="17">
        <f t="shared" si="61"/>
        <v>976.88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656.88</v>
      </c>
      <c r="AQ80" s="8">
        <f t="shared" si="34"/>
        <v>0</v>
      </c>
      <c r="AR80" s="8">
        <f t="shared" si="50"/>
        <v>912.88</v>
      </c>
      <c r="AT80" s="8">
        <v>32</v>
      </c>
      <c r="AU80" s="8">
        <v>32</v>
      </c>
      <c r="AW80" s="200">
        <v>32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 s="8">
        <f t="shared" si="51"/>
        <v>32</v>
      </c>
      <c r="BD80" s="200">
        <v>32</v>
      </c>
      <c r="BE80" s="200">
        <v>0</v>
      </c>
      <c r="BF80" s="200">
        <v>0</v>
      </c>
      <c r="BG80" s="200">
        <v>0</v>
      </c>
      <c r="BH80" s="200">
        <v>0</v>
      </c>
      <c r="BI80" s="200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920</v>
      </c>
      <c r="G81" s="16">
        <f>'[3]30'!G83</f>
        <v>0</v>
      </c>
      <c r="H81" s="17">
        <f t="shared" si="59"/>
        <v>1240</v>
      </c>
      <c r="I81" s="15">
        <f>'[3]30'!J83</f>
        <v>320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646.91999999999996</v>
      </c>
      <c r="N81" s="16">
        <f>'[3]30'!O83</f>
        <v>0</v>
      </c>
      <c r="O81" s="17">
        <f t="shared" si="60"/>
        <v>966.92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646.91999999999996</v>
      </c>
      <c r="V81" s="16">
        <f t="shared" si="32"/>
        <v>0</v>
      </c>
      <c r="W81" s="17">
        <f t="shared" si="61"/>
        <v>966.92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646.91999999999996</v>
      </c>
      <c r="AQ81" s="8">
        <f t="shared" si="34"/>
        <v>0</v>
      </c>
      <c r="AR81" s="8">
        <f t="shared" si="50"/>
        <v>902.92</v>
      </c>
      <c r="AT81" s="8">
        <v>32</v>
      </c>
      <c r="AU81" s="8">
        <v>32</v>
      </c>
      <c r="AW81" s="200">
        <v>32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 s="8">
        <f t="shared" si="51"/>
        <v>32</v>
      </c>
      <c r="BD81" s="200">
        <v>32</v>
      </c>
      <c r="BE81" s="200">
        <v>0</v>
      </c>
      <c r="BF81" s="200">
        <v>0</v>
      </c>
      <c r="BG81" s="200">
        <v>0</v>
      </c>
      <c r="BH81" s="200">
        <v>0</v>
      </c>
      <c r="BI81" s="200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920</v>
      </c>
      <c r="G82" s="16">
        <f>'[3]30'!G84</f>
        <v>0</v>
      </c>
      <c r="H82" s="17">
        <f t="shared" si="59"/>
        <v>1240</v>
      </c>
      <c r="I82" s="15">
        <f>'[3]30'!J84</f>
        <v>320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647.91999999999996</v>
      </c>
      <c r="N82" s="16">
        <f>'[3]30'!O84</f>
        <v>0</v>
      </c>
      <c r="O82" s="17">
        <f t="shared" si="60"/>
        <v>967.92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647.91999999999996</v>
      </c>
      <c r="V82" s="16">
        <f t="shared" si="32"/>
        <v>0</v>
      </c>
      <c r="W82" s="17">
        <f t="shared" si="61"/>
        <v>967.92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647.91999999999996</v>
      </c>
      <c r="AQ82" s="8">
        <f t="shared" si="34"/>
        <v>0</v>
      </c>
      <c r="AR82" s="8">
        <f t="shared" si="50"/>
        <v>903.92</v>
      </c>
      <c r="AT82" s="8">
        <v>32</v>
      </c>
      <c r="AU82" s="8">
        <v>32</v>
      </c>
      <c r="AW82" s="200">
        <v>32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 s="8">
        <f t="shared" si="51"/>
        <v>32</v>
      </c>
      <c r="BD82" s="200">
        <v>32</v>
      </c>
      <c r="BE82" s="200">
        <v>0</v>
      </c>
      <c r="BF82" s="200">
        <v>0</v>
      </c>
      <c r="BG82" s="200">
        <v>0</v>
      </c>
      <c r="BH82" s="200">
        <v>0</v>
      </c>
      <c r="BI82" s="200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940</v>
      </c>
      <c r="G83" s="16">
        <f>'[3]30'!G85</f>
        <v>0</v>
      </c>
      <c r="H83" s="17">
        <f t="shared" si="59"/>
        <v>1260</v>
      </c>
      <c r="I83" s="15">
        <f>'[3]30'!J85</f>
        <v>320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640</v>
      </c>
      <c r="N83" s="16">
        <f>'[3]30'!O85</f>
        <v>0</v>
      </c>
      <c r="O83" s="17">
        <f t="shared" si="60"/>
        <v>960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640</v>
      </c>
      <c r="V83" s="16">
        <f t="shared" si="32"/>
        <v>0</v>
      </c>
      <c r="W83" s="17">
        <f t="shared" si="61"/>
        <v>960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33.46</v>
      </c>
      <c r="AC83" s="8">
        <f t="shared" si="41"/>
        <v>0</v>
      </c>
      <c r="AD83" s="8">
        <f t="shared" si="42"/>
        <v>65.460000000000008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33.46</v>
      </c>
      <c r="AJ83" s="8">
        <f t="shared" si="48"/>
        <v>0</v>
      </c>
      <c r="AK83" s="8">
        <f t="shared" si="49"/>
        <v>65.460000000000008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573.07999999999993</v>
      </c>
      <c r="AQ83" s="8">
        <f t="shared" si="34"/>
        <v>0</v>
      </c>
      <c r="AR83" s="8">
        <f t="shared" si="50"/>
        <v>829.07999999999993</v>
      </c>
      <c r="AT83" s="8">
        <v>34.53</v>
      </c>
      <c r="AU83" s="8">
        <v>34.53</v>
      </c>
      <c r="AW83" s="200">
        <v>32</v>
      </c>
      <c r="AX83" s="200">
        <v>0</v>
      </c>
      <c r="AY83" s="200">
        <v>0</v>
      </c>
      <c r="AZ83" s="200">
        <v>0</v>
      </c>
      <c r="BA83" s="200">
        <v>33.46</v>
      </c>
      <c r="BB83" s="200">
        <v>0</v>
      </c>
      <c r="BC83" s="8">
        <f t="shared" si="51"/>
        <v>65.460000000000008</v>
      </c>
      <c r="BD83" s="200">
        <v>32</v>
      </c>
      <c r="BE83" s="200">
        <v>0</v>
      </c>
      <c r="BF83" s="200">
        <v>0</v>
      </c>
      <c r="BG83" s="200">
        <v>0</v>
      </c>
      <c r="BH83" s="200">
        <v>33.46</v>
      </c>
      <c r="BI83" s="200">
        <v>0</v>
      </c>
      <c r="BJ83" s="8">
        <f t="shared" si="52"/>
        <v>65.460000000000008</v>
      </c>
      <c r="BL83" s="8">
        <f t="shared" si="53"/>
        <v>34.53</v>
      </c>
      <c r="BM83" s="8">
        <f t="shared" si="54"/>
        <v>34.53</v>
      </c>
      <c r="BN83" s="8">
        <f t="shared" si="55"/>
        <v>65.460000000000008</v>
      </c>
      <c r="BO83" s="8">
        <f t="shared" si="56"/>
        <v>65.460000000000008</v>
      </c>
      <c r="BP83" s="182">
        <f t="shared" si="57"/>
        <v>-30.930000000000007</v>
      </c>
      <c r="BQ83" s="182">
        <f t="shared" si="58"/>
        <v>-30.930000000000007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940</v>
      </c>
      <c r="G84" s="16">
        <f>'[3]30'!G86</f>
        <v>0</v>
      </c>
      <c r="H84" s="17">
        <f t="shared" si="59"/>
        <v>1260</v>
      </c>
      <c r="I84" s="15">
        <f>'[3]30'!J86</f>
        <v>320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640</v>
      </c>
      <c r="N84" s="16">
        <f>'[3]30'!O86</f>
        <v>0</v>
      </c>
      <c r="O84" s="17">
        <f t="shared" si="60"/>
        <v>960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640</v>
      </c>
      <c r="V84" s="16">
        <f t="shared" si="32"/>
        <v>0</v>
      </c>
      <c r="W84" s="17">
        <f t="shared" si="61"/>
        <v>960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33.46</v>
      </c>
      <c r="AC84" s="8">
        <f t="shared" si="41"/>
        <v>0</v>
      </c>
      <c r="AD84" s="8">
        <f t="shared" si="42"/>
        <v>65.460000000000008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33.46</v>
      </c>
      <c r="AJ84" s="8">
        <f t="shared" si="48"/>
        <v>0</v>
      </c>
      <c r="AK84" s="8">
        <f t="shared" si="49"/>
        <v>65.460000000000008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573.07999999999993</v>
      </c>
      <c r="AQ84" s="8">
        <f t="shared" si="34"/>
        <v>0</v>
      </c>
      <c r="AR84" s="8">
        <f t="shared" si="50"/>
        <v>829.07999999999993</v>
      </c>
      <c r="AT84" s="8">
        <v>32</v>
      </c>
      <c r="AU84" s="8">
        <v>32</v>
      </c>
      <c r="AW84" s="200">
        <v>32</v>
      </c>
      <c r="AX84" s="200">
        <v>0</v>
      </c>
      <c r="AY84" s="200">
        <v>0</v>
      </c>
      <c r="AZ84" s="200">
        <v>0</v>
      </c>
      <c r="BA84" s="200">
        <v>33.46</v>
      </c>
      <c r="BB84" s="200">
        <v>0</v>
      </c>
      <c r="BC84" s="8">
        <f t="shared" si="51"/>
        <v>65.460000000000008</v>
      </c>
      <c r="BD84" s="200">
        <v>32</v>
      </c>
      <c r="BE84" s="200">
        <v>0</v>
      </c>
      <c r="BF84" s="200">
        <v>0</v>
      </c>
      <c r="BG84" s="200">
        <v>0</v>
      </c>
      <c r="BH84" s="200">
        <v>33.46</v>
      </c>
      <c r="BI84" s="200">
        <v>0</v>
      </c>
      <c r="BJ84" s="8">
        <f t="shared" si="52"/>
        <v>65.460000000000008</v>
      </c>
      <c r="BL84" s="8">
        <f t="shared" si="53"/>
        <v>32</v>
      </c>
      <c r="BM84" s="8">
        <f t="shared" si="54"/>
        <v>32</v>
      </c>
      <c r="BN84" s="8">
        <f t="shared" si="55"/>
        <v>65.460000000000008</v>
      </c>
      <c r="BO84" s="8">
        <f t="shared" si="56"/>
        <v>65.460000000000008</v>
      </c>
      <c r="BP84" s="182">
        <f t="shared" si="57"/>
        <v>-33.460000000000008</v>
      </c>
      <c r="BQ84" s="182">
        <f t="shared" si="58"/>
        <v>-33.460000000000008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940</v>
      </c>
      <c r="G85" s="16">
        <f>'[3]30'!G87</f>
        <v>0</v>
      </c>
      <c r="H85" s="17">
        <f t="shared" si="59"/>
        <v>1260</v>
      </c>
      <c r="I85" s="15">
        <f>'[3]30'!J87</f>
        <v>320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640</v>
      </c>
      <c r="N85" s="16">
        <f>'[3]30'!O87</f>
        <v>0</v>
      </c>
      <c r="O85" s="17">
        <f t="shared" si="60"/>
        <v>960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640</v>
      </c>
      <c r="V85" s="16">
        <f t="shared" si="32"/>
        <v>0</v>
      </c>
      <c r="W85" s="17">
        <f t="shared" si="61"/>
        <v>960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31.44</v>
      </c>
      <c r="AC85" s="8">
        <f t="shared" si="41"/>
        <v>0</v>
      </c>
      <c r="AD85" s="8">
        <f t="shared" si="42"/>
        <v>63.44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31.44</v>
      </c>
      <c r="AJ85" s="8">
        <f t="shared" si="48"/>
        <v>0</v>
      </c>
      <c r="AK85" s="8">
        <f t="shared" si="49"/>
        <v>63.44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577.11999999999989</v>
      </c>
      <c r="AQ85" s="8">
        <f t="shared" si="34"/>
        <v>0</v>
      </c>
      <c r="AR85" s="8">
        <f t="shared" si="50"/>
        <v>833.11999999999989</v>
      </c>
      <c r="AT85" s="8">
        <v>63.44</v>
      </c>
      <c r="AU85" s="8">
        <v>63.44</v>
      </c>
      <c r="AW85" s="200">
        <v>32</v>
      </c>
      <c r="AX85" s="200">
        <v>0</v>
      </c>
      <c r="AY85" s="200">
        <v>0</v>
      </c>
      <c r="AZ85" s="200">
        <v>0</v>
      </c>
      <c r="BA85" s="200">
        <v>31.44</v>
      </c>
      <c r="BB85" s="200">
        <v>0</v>
      </c>
      <c r="BC85" s="8">
        <f t="shared" si="51"/>
        <v>63.44</v>
      </c>
      <c r="BD85" s="200">
        <v>32</v>
      </c>
      <c r="BE85" s="200">
        <v>0</v>
      </c>
      <c r="BF85" s="200">
        <v>0</v>
      </c>
      <c r="BG85" s="200">
        <v>0</v>
      </c>
      <c r="BH85" s="200">
        <v>31.44</v>
      </c>
      <c r="BI85" s="200">
        <v>0</v>
      </c>
      <c r="BJ85" s="8">
        <f t="shared" si="52"/>
        <v>63.44</v>
      </c>
      <c r="BL85" s="8">
        <f t="shared" si="53"/>
        <v>63.44</v>
      </c>
      <c r="BM85" s="8">
        <f t="shared" si="54"/>
        <v>63.44</v>
      </c>
      <c r="BN85" s="8">
        <f t="shared" si="55"/>
        <v>63.44</v>
      </c>
      <c r="BO85" s="8">
        <f t="shared" si="56"/>
        <v>63.44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940</v>
      </c>
      <c r="G86" s="16">
        <f>'[3]30'!G88</f>
        <v>0</v>
      </c>
      <c r="H86" s="17">
        <f t="shared" si="59"/>
        <v>1260</v>
      </c>
      <c r="I86" s="15">
        <f>'[3]30'!J88</f>
        <v>320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640</v>
      </c>
      <c r="N86" s="16">
        <f>'[3]30'!O88</f>
        <v>0</v>
      </c>
      <c r="O86" s="17">
        <f t="shared" si="60"/>
        <v>960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640</v>
      </c>
      <c r="V86" s="16">
        <f t="shared" si="32"/>
        <v>0</v>
      </c>
      <c r="W86" s="17">
        <f t="shared" si="61"/>
        <v>960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15.19</v>
      </c>
      <c r="AC86" s="8">
        <f t="shared" si="41"/>
        <v>0</v>
      </c>
      <c r="AD86" s="8">
        <f t="shared" si="42"/>
        <v>47.19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15.19</v>
      </c>
      <c r="AJ86" s="8">
        <f t="shared" si="48"/>
        <v>0</v>
      </c>
      <c r="AK86" s="8">
        <f t="shared" si="49"/>
        <v>47.19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609.61999999999989</v>
      </c>
      <c r="AQ86" s="8">
        <f t="shared" si="34"/>
        <v>0</v>
      </c>
      <c r="AR86" s="8">
        <f t="shared" si="50"/>
        <v>865.61999999999989</v>
      </c>
      <c r="AT86" s="8">
        <v>47.19</v>
      </c>
      <c r="AU86" s="8">
        <v>47.19</v>
      </c>
      <c r="AW86" s="200">
        <v>32</v>
      </c>
      <c r="AX86" s="200">
        <v>0</v>
      </c>
      <c r="AY86" s="200">
        <v>0</v>
      </c>
      <c r="AZ86" s="200">
        <v>0</v>
      </c>
      <c r="BA86" s="200">
        <v>15.19</v>
      </c>
      <c r="BB86" s="200">
        <v>0</v>
      </c>
      <c r="BC86" s="8">
        <f t="shared" si="51"/>
        <v>47.19</v>
      </c>
      <c r="BD86" s="200">
        <v>32</v>
      </c>
      <c r="BE86" s="200">
        <v>0</v>
      </c>
      <c r="BF86" s="200">
        <v>0</v>
      </c>
      <c r="BG86" s="200">
        <v>0</v>
      </c>
      <c r="BH86" s="200">
        <v>15.19</v>
      </c>
      <c r="BI86" s="200">
        <v>0</v>
      </c>
      <c r="BJ86" s="8">
        <f t="shared" si="52"/>
        <v>47.19</v>
      </c>
      <c r="BL86" s="8">
        <f t="shared" si="53"/>
        <v>47.19</v>
      </c>
      <c r="BM86" s="8">
        <f t="shared" si="54"/>
        <v>47.19</v>
      </c>
      <c r="BN86" s="8">
        <f t="shared" si="55"/>
        <v>47.19</v>
      </c>
      <c r="BO86" s="8">
        <f t="shared" si="56"/>
        <v>47.19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940</v>
      </c>
      <c r="G87" s="16">
        <f>'[3]30'!G89</f>
        <v>0</v>
      </c>
      <c r="H87" s="17">
        <f t="shared" si="59"/>
        <v>1260</v>
      </c>
      <c r="I87" s="15">
        <f>'[3]30'!J89</f>
        <v>320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640</v>
      </c>
      <c r="N87" s="16">
        <f>'[3]30'!O89</f>
        <v>0</v>
      </c>
      <c r="O87" s="17">
        <f t="shared" si="60"/>
        <v>960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640</v>
      </c>
      <c r="V87" s="16">
        <f t="shared" si="32"/>
        <v>0</v>
      </c>
      <c r="W87" s="17">
        <f t="shared" si="61"/>
        <v>960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29.76</v>
      </c>
      <c r="AC87" s="8">
        <f t="shared" si="41"/>
        <v>0</v>
      </c>
      <c r="AD87" s="8">
        <f t="shared" si="42"/>
        <v>61.760000000000005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29.76</v>
      </c>
      <c r="AJ87" s="8">
        <f t="shared" si="48"/>
        <v>0</v>
      </c>
      <c r="AK87" s="8">
        <f t="shared" si="49"/>
        <v>61.760000000000005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580.48</v>
      </c>
      <c r="AQ87" s="8">
        <f t="shared" si="34"/>
        <v>0</v>
      </c>
      <c r="AR87" s="8">
        <f t="shared" si="50"/>
        <v>836.48</v>
      </c>
      <c r="AT87" s="8">
        <v>50.87</v>
      </c>
      <c r="AU87" s="8">
        <v>50.87</v>
      </c>
      <c r="AW87" s="200">
        <v>32</v>
      </c>
      <c r="AX87" s="200">
        <v>0</v>
      </c>
      <c r="AY87" s="200">
        <v>0</v>
      </c>
      <c r="AZ87" s="200">
        <v>0</v>
      </c>
      <c r="BA87" s="200">
        <v>29.76</v>
      </c>
      <c r="BB87" s="200">
        <v>0</v>
      </c>
      <c r="BC87" s="8">
        <f t="shared" si="51"/>
        <v>61.760000000000005</v>
      </c>
      <c r="BD87" s="200">
        <v>32</v>
      </c>
      <c r="BE87" s="200">
        <v>0</v>
      </c>
      <c r="BF87" s="200">
        <v>0</v>
      </c>
      <c r="BG87" s="200">
        <v>0</v>
      </c>
      <c r="BH87" s="200">
        <v>29.76</v>
      </c>
      <c r="BI87" s="200">
        <v>0</v>
      </c>
      <c r="BJ87" s="8">
        <f t="shared" si="52"/>
        <v>61.760000000000005</v>
      </c>
      <c r="BL87" s="8">
        <f t="shared" si="53"/>
        <v>50.87</v>
      </c>
      <c r="BM87" s="8">
        <f t="shared" si="54"/>
        <v>50.87</v>
      </c>
      <c r="BN87" s="8">
        <f t="shared" si="55"/>
        <v>61.760000000000005</v>
      </c>
      <c r="BO87" s="8">
        <f t="shared" si="56"/>
        <v>61.760000000000005</v>
      </c>
      <c r="BP87" s="182">
        <f t="shared" si="57"/>
        <v>-10.890000000000008</v>
      </c>
      <c r="BQ87" s="182">
        <f t="shared" si="58"/>
        <v>-10.890000000000008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940</v>
      </c>
      <c r="G88" s="16">
        <f>'[3]30'!G90</f>
        <v>0</v>
      </c>
      <c r="H88" s="17">
        <f t="shared" si="59"/>
        <v>1260</v>
      </c>
      <c r="I88" s="15">
        <f>'[3]30'!J90</f>
        <v>320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640</v>
      </c>
      <c r="N88" s="16">
        <f>'[3]30'!O90</f>
        <v>0</v>
      </c>
      <c r="O88" s="17">
        <f t="shared" si="60"/>
        <v>960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640</v>
      </c>
      <c r="V88" s="16">
        <f t="shared" si="32"/>
        <v>0</v>
      </c>
      <c r="W88" s="17">
        <f t="shared" si="61"/>
        <v>960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24.19</v>
      </c>
      <c r="AC88" s="8">
        <f t="shared" si="41"/>
        <v>0</v>
      </c>
      <c r="AD88" s="8">
        <f t="shared" si="42"/>
        <v>56.19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24.19</v>
      </c>
      <c r="AJ88" s="8">
        <f t="shared" si="48"/>
        <v>0</v>
      </c>
      <c r="AK88" s="8">
        <f t="shared" si="49"/>
        <v>56.19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591.61999999999989</v>
      </c>
      <c r="AQ88" s="8">
        <f t="shared" si="34"/>
        <v>0</v>
      </c>
      <c r="AR88" s="8">
        <f t="shared" si="50"/>
        <v>847.61999999999989</v>
      </c>
      <c r="AT88" s="8">
        <v>47.87</v>
      </c>
      <c r="AU88" s="8">
        <v>47.87</v>
      </c>
      <c r="AW88" s="200">
        <v>32</v>
      </c>
      <c r="AX88" s="200">
        <v>0</v>
      </c>
      <c r="AY88" s="200">
        <v>0</v>
      </c>
      <c r="AZ88" s="200">
        <v>0</v>
      </c>
      <c r="BA88" s="200">
        <v>24.19</v>
      </c>
      <c r="BB88" s="200">
        <v>0</v>
      </c>
      <c r="BC88" s="8">
        <f t="shared" si="51"/>
        <v>56.19</v>
      </c>
      <c r="BD88" s="200">
        <v>32</v>
      </c>
      <c r="BE88" s="200">
        <v>0</v>
      </c>
      <c r="BF88" s="200">
        <v>0</v>
      </c>
      <c r="BG88" s="200">
        <v>0</v>
      </c>
      <c r="BH88" s="200">
        <v>24.19</v>
      </c>
      <c r="BI88" s="200">
        <v>0</v>
      </c>
      <c r="BJ88" s="8">
        <f t="shared" si="52"/>
        <v>56.19</v>
      </c>
      <c r="BL88" s="8">
        <f t="shared" si="53"/>
        <v>47.87</v>
      </c>
      <c r="BM88" s="8">
        <f t="shared" si="54"/>
        <v>47.87</v>
      </c>
      <c r="BN88" s="8">
        <f t="shared" si="55"/>
        <v>56.19</v>
      </c>
      <c r="BO88" s="8">
        <f t="shared" si="56"/>
        <v>56.19</v>
      </c>
      <c r="BP88" s="182">
        <f t="shared" si="57"/>
        <v>-8.32</v>
      </c>
      <c r="BQ88" s="182">
        <f t="shared" si="58"/>
        <v>-8.32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940</v>
      </c>
      <c r="G89" s="16">
        <f>'[3]30'!G91</f>
        <v>0</v>
      </c>
      <c r="H89" s="17">
        <f t="shared" si="59"/>
        <v>1260</v>
      </c>
      <c r="I89" s="15">
        <f>'[3]30'!J91</f>
        <v>320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640</v>
      </c>
      <c r="N89" s="16">
        <f>'[3]30'!O91</f>
        <v>0</v>
      </c>
      <c r="O89" s="17">
        <f t="shared" si="60"/>
        <v>960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640</v>
      </c>
      <c r="V89" s="16">
        <f t="shared" si="32"/>
        <v>0</v>
      </c>
      <c r="W89" s="17">
        <f t="shared" si="61"/>
        <v>960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36.49</v>
      </c>
      <c r="AC89" s="8">
        <f t="shared" si="41"/>
        <v>0</v>
      </c>
      <c r="AD89" s="8">
        <f t="shared" si="42"/>
        <v>68.490000000000009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36.49</v>
      </c>
      <c r="AJ89" s="8">
        <f t="shared" si="48"/>
        <v>0</v>
      </c>
      <c r="AK89" s="8">
        <f t="shared" si="49"/>
        <v>68.490000000000009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567.02</v>
      </c>
      <c r="AQ89" s="8">
        <f t="shared" si="34"/>
        <v>0</v>
      </c>
      <c r="AR89" s="8">
        <f t="shared" si="50"/>
        <v>823.02</v>
      </c>
      <c r="AT89" s="8">
        <v>68.489999999999995</v>
      </c>
      <c r="AU89" s="8">
        <v>68.489999999999995</v>
      </c>
      <c r="AW89" s="200">
        <v>32</v>
      </c>
      <c r="AX89" s="200">
        <v>0</v>
      </c>
      <c r="AY89" s="200">
        <v>0</v>
      </c>
      <c r="AZ89" s="200">
        <v>0</v>
      </c>
      <c r="BA89" s="200">
        <v>36.49</v>
      </c>
      <c r="BB89" s="200">
        <v>0</v>
      </c>
      <c r="BC89" s="8">
        <f t="shared" si="51"/>
        <v>68.490000000000009</v>
      </c>
      <c r="BD89" s="200">
        <v>32</v>
      </c>
      <c r="BE89" s="200">
        <v>0</v>
      </c>
      <c r="BF89" s="200">
        <v>0</v>
      </c>
      <c r="BG89" s="200">
        <v>0</v>
      </c>
      <c r="BH89" s="200">
        <v>36.49</v>
      </c>
      <c r="BI89" s="200">
        <v>0</v>
      </c>
      <c r="BJ89" s="8">
        <f t="shared" si="52"/>
        <v>68.490000000000009</v>
      </c>
      <c r="BL89" s="8">
        <f t="shared" si="53"/>
        <v>68.489999999999995</v>
      </c>
      <c r="BM89" s="8">
        <f t="shared" si="54"/>
        <v>68.489999999999995</v>
      </c>
      <c r="BN89" s="8">
        <f t="shared" si="55"/>
        <v>68.490000000000009</v>
      </c>
      <c r="BO89" s="8">
        <f t="shared" si="56"/>
        <v>68.490000000000009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940</v>
      </c>
      <c r="G90" s="16">
        <f>'[3]30'!G92</f>
        <v>0</v>
      </c>
      <c r="H90" s="17">
        <f t="shared" si="59"/>
        <v>1260</v>
      </c>
      <c r="I90" s="15">
        <f>'[3]30'!J92</f>
        <v>320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640</v>
      </c>
      <c r="N90" s="16">
        <f>'[3]30'!O92</f>
        <v>0</v>
      </c>
      <c r="O90" s="17">
        <f t="shared" si="60"/>
        <v>960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640</v>
      </c>
      <c r="V90" s="16">
        <f t="shared" si="32"/>
        <v>0</v>
      </c>
      <c r="W90" s="17">
        <f t="shared" si="61"/>
        <v>960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24.19</v>
      </c>
      <c r="AC90" s="8">
        <f t="shared" si="41"/>
        <v>0</v>
      </c>
      <c r="AD90" s="8">
        <f t="shared" si="42"/>
        <v>56.19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24.19</v>
      </c>
      <c r="AJ90" s="8">
        <f t="shared" si="48"/>
        <v>0</v>
      </c>
      <c r="AK90" s="8">
        <f t="shared" si="49"/>
        <v>56.19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591.61999999999989</v>
      </c>
      <c r="AQ90" s="8">
        <f t="shared" si="34"/>
        <v>0</v>
      </c>
      <c r="AR90" s="8">
        <f t="shared" si="50"/>
        <v>847.61999999999989</v>
      </c>
      <c r="AT90" s="8">
        <v>56.19</v>
      </c>
      <c r="AU90" s="8">
        <v>56.19</v>
      </c>
      <c r="AW90" s="200">
        <v>32</v>
      </c>
      <c r="AX90" s="200">
        <v>0</v>
      </c>
      <c r="AY90" s="200">
        <v>0</v>
      </c>
      <c r="AZ90" s="200">
        <v>0</v>
      </c>
      <c r="BA90" s="200">
        <v>24.19</v>
      </c>
      <c r="BB90" s="200">
        <v>0</v>
      </c>
      <c r="BC90" s="8">
        <f t="shared" si="51"/>
        <v>56.19</v>
      </c>
      <c r="BD90" s="200">
        <v>32</v>
      </c>
      <c r="BE90" s="200">
        <v>0</v>
      </c>
      <c r="BF90" s="200">
        <v>0</v>
      </c>
      <c r="BG90" s="200">
        <v>0</v>
      </c>
      <c r="BH90" s="200">
        <v>24.19</v>
      </c>
      <c r="BI90" s="200">
        <v>0</v>
      </c>
      <c r="BJ90" s="8">
        <f t="shared" si="52"/>
        <v>56.19</v>
      </c>
      <c r="BL90" s="8">
        <f t="shared" si="53"/>
        <v>56.19</v>
      </c>
      <c r="BM90" s="8">
        <f t="shared" si="54"/>
        <v>56.19</v>
      </c>
      <c r="BN90" s="8">
        <f t="shared" si="55"/>
        <v>56.19</v>
      </c>
      <c r="BO90" s="8">
        <f t="shared" si="56"/>
        <v>56.19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940</v>
      </c>
      <c r="G91" s="16">
        <f>'[3]30'!G93</f>
        <v>0</v>
      </c>
      <c r="H91" s="17">
        <f t="shared" si="59"/>
        <v>1260</v>
      </c>
      <c r="I91" s="15">
        <f>'[3]30'!J93</f>
        <v>320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640</v>
      </c>
      <c r="N91" s="16">
        <f>'[3]30'!O93</f>
        <v>0</v>
      </c>
      <c r="O91" s="17">
        <f t="shared" si="60"/>
        <v>960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640</v>
      </c>
      <c r="V91" s="16">
        <f t="shared" si="32"/>
        <v>0</v>
      </c>
      <c r="W91" s="17">
        <f t="shared" si="61"/>
        <v>960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31.44</v>
      </c>
      <c r="AC91" s="8">
        <f t="shared" si="41"/>
        <v>0</v>
      </c>
      <c r="AD91" s="8">
        <f t="shared" si="42"/>
        <v>63.44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31.44</v>
      </c>
      <c r="AJ91" s="8">
        <f t="shared" si="48"/>
        <v>0</v>
      </c>
      <c r="AK91" s="8">
        <f t="shared" si="49"/>
        <v>63.44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577.11999999999989</v>
      </c>
      <c r="AQ91" s="8">
        <f t="shared" si="34"/>
        <v>0</v>
      </c>
      <c r="AR91" s="8">
        <f t="shared" si="50"/>
        <v>833.11999999999989</v>
      </c>
      <c r="AT91" s="8">
        <v>63.44</v>
      </c>
      <c r="AU91" s="8">
        <v>63.44</v>
      </c>
      <c r="AW91" s="200">
        <v>32</v>
      </c>
      <c r="AX91" s="200">
        <v>0</v>
      </c>
      <c r="AY91" s="200">
        <v>0</v>
      </c>
      <c r="AZ91" s="200">
        <v>0</v>
      </c>
      <c r="BA91" s="200">
        <v>31.44</v>
      </c>
      <c r="BB91" s="200">
        <v>0</v>
      </c>
      <c r="BC91" s="8">
        <f t="shared" si="51"/>
        <v>63.44</v>
      </c>
      <c r="BD91" s="200">
        <v>32</v>
      </c>
      <c r="BE91" s="200">
        <v>0</v>
      </c>
      <c r="BF91" s="200">
        <v>0</v>
      </c>
      <c r="BG91" s="200">
        <v>0</v>
      </c>
      <c r="BH91" s="200">
        <v>31.44</v>
      </c>
      <c r="BI91" s="200">
        <v>0</v>
      </c>
      <c r="BJ91" s="8">
        <f t="shared" si="52"/>
        <v>63.44</v>
      </c>
      <c r="BL91" s="8">
        <f t="shared" si="53"/>
        <v>63.44</v>
      </c>
      <c r="BM91" s="8">
        <f t="shared" si="54"/>
        <v>63.44</v>
      </c>
      <c r="BN91" s="8">
        <f t="shared" si="55"/>
        <v>63.44</v>
      </c>
      <c r="BO91" s="8">
        <f t="shared" si="56"/>
        <v>63.44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940</v>
      </c>
      <c r="G92" s="16">
        <f>'[3]30'!G94</f>
        <v>0</v>
      </c>
      <c r="H92" s="17">
        <f t="shared" si="59"/>
        <v>1260</v>
      </c>
      <c r="I92" s="15">
        <f>'[3]30'!J94</f>
        <v>320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649.62</v>
      </c>
      <c r="N92" s="16">
        <f>'[3]30'!O94</f>
        <v>0</v>
      </c>
      <c r="O92" s="17">
        <f t="shared" si="60"/>
        <v>969.62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649.62</v>
      </c>
      <c r="V92" s="16">
        <f t="shared" si="32"/>
        <v>0</v>
      </c>
      <c r="W92" s="17">
        <f t="shared" si="61"/>
        <v>969.62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649.62</v>
      </c>
      <c r="AQ92" s="8">
        <f t="shared" si="34"/>
        <v>0</v>
      </c>
      <c r="AR92" s="8">
        <f t="shared" si="50"/>
        <v>905.62</v>
      </c>
      <c r="AT92" s="8">
        <v>32</v>
      </c>
      <c r="AU92" s="8">
        <v>32</v>
      </c>
      <c r="AW92" s="200">
        <v>32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 s="8">
        <f t="shared" si="51"/>
        <v>32</v>
      </c>
      <c r="BD92" s="200">
        <v>32</v>
      </c>
      <c r="BE92" s="200">
        <v>0</v>
      </c>
      <c r="BF92" s="200">
        <v>0</v>
      </c>
      <c r="BG92" s="200">
        <v>0</v>
      </c>
      <c r="BH92" s="200">
        <v>0</v>
      </c>
      <c r="BI92" s="200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940</v>
      </c>
      <c r="G93" s="16">
        <f>'[3]30'!G95</f>
        <v>0</v>
      </c>
      <c r="H93" s="17">
        <f t="shared" si="59"/>
        <v>1260</v>
      </c>
      <c r="I93" s="15">
        <f>'[3]30'!J95</f>
        <v>320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748.26</v>
      </c>
      <c r="N93" s="16">
        <f>'[3]30'!O95</f>
        <v>0</v>
      </c>
      <c r="O93" s="17">
        <f t="shared" si="60"/>
        <v>1068.26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748.26</v>
      </c>
      <c r="V93" s="16">
        <f t="shared" si="32"/>
        <v>0</v>
      </c>
      <c r="W93" s="17">
        <f t="shared" si="61"/>
        <v>1068.26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748.26</v>
      </c>
      <c r="AQ93" s="8">
        <f t="shared" si="34"/>
        <v>0</v>
      </c>
      <c r="AR93" s="8">
        <f t="shared" si="50"/>
        <v>1004.26</v>
      </c>
      <c r="AT93" s="8">
        <v>32</v>
      </c>
      <c r="AU93" s="8">
        <v>32</v>
      </c>
      <c r="AW93" s="200">
        <v>32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 s="8">
        <f t="shared" si="51"/>
        <v>32</v>
      </c>
      <c r="BD93" s="200">
        <v>32</v>
      </c>
      <c r="BE93" s="200">
        <v>0</v>
      </c>
      <c r="BF93" s="200">
        <v>0</v>
      </c>
      <c r="BG93" s="200">
        <v>0</v>
      </c>
      <c r="BH93" s="200">
        <v>0</v>
      </c>
      <c r="BI93" s="200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940</v>
      </c>
      <c r="G94" s="16">
        <f>'[3]30'!G96</f>
        <v>0</v>
      </c>
      <c r="H94" s="17">
        <f t="shared" si="59"/>
        <v>1260</v>
      </c>
      <c r="I94" s="15">
        <f>'[3]30'!J96</f>
        <v>320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767.26</v>
      </c>
      <c r="N94" s="16">
        <f>'[3]30'!O96</f>
        <v>0</v>
      </c>
      <c r="O94" s="17">
        <f t="shared" si="60"/>
        <v>1087.26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767.26</v>
      </c>
      <c r="V94" s="16">
        <f t="shared" si="32"/>
        <v>0</v>
      </c>
      <c r="W94" s="17">
        <f t="shared" si="61"/>
        <v>1087.26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767.26</v>
      </c>
      <c r="AQ94" s="8">
        <f t="shared" si="34"/>
        <v>0</v>
      </c>
      <c r="AR94" s="8">
        <f t="shared" si="50"/>
        <v>1023.26</v>
      </c>
      <c r="AT94" s="8">
        <v>32</v>
      </c>
      <c r="AU94" s="8">
        <v>32</v>
      </c>
      <c r="AW94" s="200">
        <v>32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 s="8">
        <f t="shared" si="51"/>
        <v>32</v>
      </c>
      <c r="BD94" s="200">
        <v>32</v>
      </c>
      <c r="BE94" s="200">
        <v>0</v>
      </c>
      <c r="BF94" s="200">
        <v>0</v>
      </c>
      <c r="BG94" s="200">
        <v>0</v>
      </c>
      <c r="BH94" s="200">
        <v>0</v>
      </c>
      <c r="BI94" s="200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940</v>
      </c>
      <c r="G95" s="16">
        <f>'[3]30'!G97</f>
        <v>0</v>
      </c>
      <c r="H95" s="17">
        <f t="shared" si="59"/>
        <v>1260</v>
      </c>
      <c r="I95" s="15">
        <f>'[3]30'!J97</f>
        <v>320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640</v>
      </c>
      <c r="N95" s="16">
        <f>'[3]30'!O97</f>
        <v>0</v>
      </c>
      <c r="O95" s="17">
        <f t="shared" si="60"/>
        <v>960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640</v>
      </c>
      <c r="V95" s="16">
        <f t="shared" si="32"/>
        <v>0</v>
      </c>
      <c r="W95" s="17">
        <f t="shared" si="61"/>
        <v>960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7.69</v>
      </c>
      <c r="AC95" s="8">
        <f t="shared" si="41"/>
        <v>0</v>
      </c>
      <c r="AD95" s="8">
        <f t="shared" si="42"/>
        <v>39.69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7.69</v>
      </c>
      <c r="AJ95" s="8">
        <f t="shared" si="48"/>
        <v>0</v>
      </c>
      <c r="AK95" s="8">
        <f t="shared" si="49"/>
        <v>39.69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624.61999999999989</v>
      </c>
      <c r="AQ95" s="8">
        <f t="shared" si="34"/>
        <v>0</v>
      </c>
      <c r="AR95" s="8">
        <f t="shared" si="50"/>
        <v>880.61999999999989</v>
      </c>
      <c r="AT95" s="8">
        <v>52.19</v>
      </c>
      <c r="AU95" s="8">
        <v>52.19</v>
      </c>
      <c r="AW95" s="200">
        <v>32</v>
      </c>
      <c r="AX95" s="200">
        <v>0</v>
      </c>
      <c r="AY95" s="200">
        <v>0</v>
      </c>
      <c r="AZ95" s="200">
        <v>0</v>
      </c>
      <c r="BA95" s="200">
        <v>7.69</v>
      </c>
      <c r="BB95" s="200">
        <v>0</v>
      </c>
      <c r="BC95" s="8">
        <f t="shared" si="51"/>
        <v>39.69</v>
      </c>
      <c r="BD95" s="200">
        <v>32</v>
      </c>
      <c r="BE95" s="200">
        <v>0</v>
      </c>
      <c r="BF95" s="200">
        <v>0</v>
      </c>
      <c r="BG95" s="200">
        <v>0</v>
      </c>
      <c r="BH95" s="200">
        <v>7.69</v>
      </c>
      <c r="BI95" s="200">
        <v>0</v>
      </c>
      <c r="BJ95" s="8">
        <f t="shared" si="52"/>
        <v>39.69</v>
      </c>
      <c r="BL95" s="8">
        <f t="shared" si="53"/>
        <v>52.19</v>
      </c>
      <c r="BM95" s="8">
        <f t="shared" si="54"/>
        <v>52.19</v>
      </c>
      <c r="BN95" s="8">
        <f t="shared" si="55"/>
        <v>39.69</v>
      </c>
      <c r="BO95" s="8">
        <f t="shared" si="56"/>
        <v>39.69</v>
      </c>
      <c r="BP95" s="182">
        <f t="shared" si="57"/>
        <v>12.5</v>
      </c>
      <c r="BQ95" s="182">
        <f t="shared" si="58"/>
        <v>12.5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940</v>
      </c>
      <c r="G96" s="16">
        <f>'[3]30'!G98</f>
        <v>0</v>
      </c>
      <c r="H96" s="17">
        <f t="shared" si="59"/>
        <v>1260</v>
      </c>
      <c r="I96" s="15">
        <f>'[3]30'!J98</f>
        <v>320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665.62</v>
      </c>
      <c r="N96" s="16">
        <f>'[3]30'!O98</f>
        <v>0</v>
      </c>
      <c r="O96" s="17">
        <f t="shared" si="60"/>
        <v>985.62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665.62</v>
      </c>
      <c r="V96" s="16">
        <f t="shared" si="32"/>
        <v>0</v>
      </c>
      <c r="W96" s="17">
        <f t="shared" si="61"/>
        <v>985.62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665.62</v>
      </c>
      <c r="AQ96" s="8">
        <f t="shared" si="34"/>
        <v>0</v>
      </c>
      <c r="AR96" s="8">
        <f t="shared" si="50"/>
        <v>921.62</v>
      </c>
      <c r="AT96" s="8">
        <v>32</v>
      </c>
      <c r="AU96" s="8">
        <v>32</v>
      </c>
      <c r="AW96" s="200">
        <v>32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 s="8">
        <f t="shared" si="51"/>
        <v>32</v>
      </c>
      <c r="BD96" s="200">
        <v>32</v>
      </c>
      <c r="BE96" s="200">
        <v>0</v>
      </c>
      <c r="BF96" s="200">
        <v>0</v>
      </c>
      <c r="BG96" s="200">
        <v>0</v>
      </c>
      <c r="BH96" s="200">
        <v>0</v>
      </c>
      <c r="BI96" s="200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940</v>
      </c>
      <c r="G97" s="16">
        <f>'[3]30'!G99</f>
        <v>0</v>
      </c>
      <c r="H97" s="17">
        <f t="shared" si="59"/>
        <v>1260</v>
      </c>
      <c r="I97" s="15">
        <f>'[3]30'!J99</f>
        <v>320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644.62</v>
      </c>
      <c r="N97" s="16">
        <f>'[3]30'!O99</f>
        <v>0</v>
      </c>
      <c r="O97" s="17">
        <f t="shared" si="60"/>
        <v>964.62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644.62</v>
      </c>
      <c r="V97" s="16">
        <f t="shared" si="32"/>
        <v>0</v>
      </c>
      <c r="W97" s="17">
        <f t="shared" si="61"/>
        <v>964.62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644.62</v>
      </c>
      <c r="AQ97" s="8">
        <f t="shared" si="34"/>
        <v>0</v>
      </c>
      <c r="AR97" s="8">
        <f t="shared" si="50"/>
        <v>900.62</v>
      </c>
      <c r="AT97" s="8">
        <v>32</v>
      </c>
      <c r="AU97" s="8">
        <v>32</v>
      </c>
      <c r="AW97" s="200">
        <v>32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 s="8">
        <f t="shared" si="51"/>
        <v>32</v>
      </c>
      <c r="BD97" s="200">
        <v>32</v>
      </c>
      <c r="BE97" s="200">
        <v>0</v>
      </c>
      <c r="BF97" s="200">
        <v>0</v>
      </c>
      <c r="BG97" s="200">
        <v>0</v>
      </c>
      <c r="BH97" s="200">
        <v>0</v>
      </c>
      <c r="BI97" s="200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940</v>
      </c>
      <c r="G98" s="16">
        <f>'[3]30'!G100</f>
        <v>0</v>
      </c>
      <c r="H98" s="17">
        <f t="shared" si="59"/>
        <v>1260</v>
      </c>
      <c r="I98" s="15">
        <f>'[3]30'!J100</f>
        <v>320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640</v>
      </c>
      <c r="N98" s="16">
        <f>'[3]30'!O100</f>
        <v>0</v>
      </c>
      <c r="O98" s="17">
        <f t="shared" si="60"/>
        <v>960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640</v>
      </c>
      <c r="V98" s="16">
        <f t="shared" si="32"/>
        <v>0</v>
      </c>
      <c r="W98" s="17">
        <f t="shared" si="61"/>
        <v>960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1.19</v>
      </c>
      <c r="AC98" s="8">
        <f t="shared" si="41"/>
        <v>0</v>
      </c>
      <c r="AD98" s="8">
        <f t="shared" si="42"/>
        <v>33.19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1.19</v>
      </c>
      <c r="AJ98" s="8">
        <f t="shared" si="48"/>
        <v>0</v>
      </c>
      <c r="AK98" s="8">
        <f t="shared" si="49"/>
        <v>33.19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637.61999999999989</v>
      </c>
      <c r="AQ98" s="8">
        <f t="shared" si="34"/>
        <v>0</v>
      </c>
      <c r="AR98" s="8">
        <f t="shared" si="50"/>
        <v>893.61999999999989</v>
      </c>
      <c r="AT98" s="8">
        <v>33.19</v>
      </c>
      <c r="AU98" s="8">
        <v>33.19</v>
      </c>
      <c r="AW98" s="200">
        <v>32</v>
      </c>
      <c r="AX98" s="200">
        <v>0</v>
      </c>
      <c r="AY98" s="200">
        <v>0</v>
      </c>
      <c r="AZ98" s="200">
        <v>0</v>
      </c>
      <c r="BA98" s="200">
        <v>1.19</v>
      </c>
      <c r="BB98" s="200">
        <v>0</v>
      </c>
      <c r="BC98" s="8">
        <f t="shared" si="51"/>
        <v>33.19</v>
      </c>
      <c r="BD98" s="200">
        <v>32</v>
      </c>
      <c r="BE98" s="200">
        <v>0</v>
      </c>
      <c r="BF98" s="200">
        <v>0</v>
      </c>
      <c r="BG98" s="200">
        <v>0</v>
      </c>
      <c r="BH98" s="200">
        <v>1.19</v>
      </c>
      <c r="BI98" s="200">
        <v>0</v>
      </c>
      <c r="BJ98" s="8">
        <f t="shared" si="52"/>
        <v>33.19</v>
      </c>
      <c r="BL98" s="8">
        <f t="shared" si="53"/>
        <v>33.19</v>
      </c>
      <c r="BM98" s="8">
        <f t="shared" si="54"/>
        <v>33.19</v>
      </c>
      <c r="BN98" s="8">
        <f t="shared" si="55"/>
        <v>33.19</v>
      </c>
      <c r="BO98" s="8">
        <f t="shared" si="56"/>
        <v>33.19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22.19</v>
      </c>
      <c r="G99" s="15">
        <f t="shared" si="62"/>
        <v>8.5000000000000006E-2</v>
      </c>
      <c r="H99" s="15">
        <f t="shared" si="62"/>
        <v>29.954999999999998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16.312390000000001</v>
      </c>
      <c r="N99" s="15">
        <f t="shared" si="62"/>
        <v>0</v>
      </c>
      <c r="O99" s="15">
        <f t="shared" si="62"/>
        <v>23.992389999999993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16.312390000000001</v>
      </c>
      <c r="V99" s="15">
        <f t="shared" si="62"/>
        <v>0</v>
      </c>
      <c r="W99" s="15">
        <f t="shared" si="62"/>
        <v>23.992389999999993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0.42152000000000017</v>
      </c>
      <c r="AC99" s="15">
        <f t="shared" si="62"/>
        <v>0</v>
      </c>
      <c r="AD99" s="15">
        <f t="shared" si="62"/>
        <v>1.189519999999999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0.42152000000000017</v>
      </c>
      <c r="AJ99" s="15">
        <f t="shared" si="62"/>
        <v>0</v>
      </c>
      <c r="AK99" s="15">
        <f t="shared" si="62"/>
        <v>1.189519999999999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15.469350000000007</v>
      </c>
      <c r="AQ99" s="15">
        <f t="shared" si="62"/>
        <v>0</v>
      </c>
      <c r="AR99" s="15">
        <f t="shared" si="62"/>
        <v>21.613349999999983</v>
      </c>
      <c r="AS99" s="15">
        <f t="shared" si="62"/>
        <v>0</v>
      </c>
      <c r="AT99" s="15">
        <f t="shared" si="62"/>
        <v>1.1484049999999995</v>
      </c>
      <c r="AU99" s="15">
        <f t="shared" si="62"/>
        <v>1.1484049999999995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0.42152000000000017</v>
      </c>
      <c r="BB99" s="15">
        <f t="shared" si="62"/>
        <v>0</v>
      </c>
      <c r="BC99" s="15">
        <f t="shared" si="62"/>
        <v>1.189519999999999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0.42152000000000017</v>
      </c>
      <c r="BI99" s="15">
        <f t="shared" si="62"/>
        <v>0</v>
      </c>
      <c r="BJ99" s="15">
        <f t="shared" ref="BJ99:BQ99" si="63">SUM(BJ3:BJ98)/4000</f>
        <v>1.189519999999999</v>
      </c>
      <c r="BK99" s="15"/>
      <c r="BL99" s="15">
        <f t="shared" si="63"/>
        <v>1.1484049999999995</v>
      </c>
      <c r="BM99" s="15">
        <f t="shared" si="63"/>
        <v>1.1484049999999995</v>
      </c>
      <c r="BN99" s="15">
        <f t="shared" si="63"/>
        <v>1.189519999999999</v>
      </c>
      <c r="BO99" s="15">
        <f t="shared" si="63"/>
        <v>1.189519999999999</v>
      </c>
      <c r="BP99" s="15">
        <f t="shared" si="63"/>
        <v>-4.1115000000000006E-2</v>
      </c>
      <c r="BQ99" s="15">
        <f t="shared" si="63"/>
        <v>-4.1115000000000006E-2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44681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44681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62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62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62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62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62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62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62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62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62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62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62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62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62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62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62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62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62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62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62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62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62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62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62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62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62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62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62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62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62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62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62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62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62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62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62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62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62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62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62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62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62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62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62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62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62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62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62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62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62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62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62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62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62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62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62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62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62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62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62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62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62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62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62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62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62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62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62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62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62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62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62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62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62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62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62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62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62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62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62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62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62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62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62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62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62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62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62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62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62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62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62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62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62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62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62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62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1.488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233</v>
      </c>
      <c r="C3">
        <f>PPCL!E3</f>
        <v>0</v>
      </c>
      <c r="D3">
        <f>PPCL!O3</f>
        <v>210.88</v>
      </c>
      <c r="E3">
        <f>PPCL!P3</f>
        <v>0</v>
      </c>
      <c r="F3">
        <f>B3+C3</f>
        <v>233</v>
      </c>
      <c r="G3">
        <f>D3+E3</f>
        <v>210.88</v>
      </c>
      <c r="H3" s="154"/>
      <c r="I3">
        <f>BRPL_EOD!AI3+BRPL_EOD!AJ3</f>
        <v>65.92</v>
      </c>
      <c r="J3">
        <f>BYPL_EOD!AI3+BYPL_EOD!AJ3</f>
        <v>37.44</v>
      </c>
      <c r="K3">
        <f>MES_EOD!AI3+MES_EOD!AJ3</f>
        <v>12.6</v>
      </c>
      <c r="L3">
        <f>NDMC_EOD!AI3+NDMC_EOD!AJ3</f>
        <v>50</v>
      </c>
      <c r="M3">
        <f>TPDDL_EOD!AI3+TPDDL_EOD!AJ3</f>
        <v>44.92</v>
      </c>
      <c r="N3">
        <f t="shared" ref="N3:N66" si="0">SUM(I3:M3)</f>
        <v>210.88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210.88</v>
      </c>
    </row>
    <row r="4" spans="1:22">
      <c r="A4" t="s">
        <v>46</v>
      </c>
      <c r="B4">
        <f>PPCL!D4</f>
        <v>233</v>
      </c>
      <c r="C4">
        <f>PPCL!E4</f>
        <v>0</v>
      </c>
      <c r="D4">
        <f>PPCL!O4</f>
        <v>210.88</v>
      </c>
      <c r="E4">
        <f>PPCL!P4</f>
        <v>0</v>
      </c>
      <c r="F4">
        <f t="shared" ref="F4:F67" si="4">B4+C4</f>
        <v>233</v>
      </c>
      <c r="G4">
        <f t="shared" ref="G4:G67" si="5">D4+E4</f>
        <v>210.88</v>
      </c>
      <c r="H4" s="154"/>
      <c r="I4">
        <f>BRPL_EOD!AI4+BRPL_EOD!AJ4</f>
        <v>65.92</v>
      </c>
      <c r="J4">
        <f>BYPL_EOD!AI4+BYPL_EOD!AJ4</f>
        <v>37.44</v>
      </c>
      <c r="K4">
        <f>MES_EOD!AI4+MES_EOD!AJ4</f>
        <v>12.6</v>
      </c>
      <c r="L4">
        <f>NDMC_EOD!AI4+NDMC_EOD!AJ4</f>
        <v>50</v>
      </c>
      <c r="M4">
        <f>TPDDL_EOD!AI4+TPDDL_EOD!AJ4</f>
        <v>44.92</v>
      </c>
      <c r="N4">
        <f t="shared" si="0"/>
        <v>210.88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210.88</v>
      </c>
    </row>
    <row r="5" spans="1:22">
      <c r="A5" t="s">
        <v>47</v>
      </c>
      <c r="B5">
        <f>PPCL!D5</f>
        <v>233</v>
      </c>
      <c r="C5">
        <f>PPCL!E5</f>
        <v>0</v>
      </c>
      <c r="D5">
        <f>PPCL!O5</f>
        <v>210.88</v>
      </c>
      <c r="E5">
        <f>PPCL!P5</f>
        <v>0</v>
      </c>
      <c r="F5">
        <f t="shared" si="4"/>
        <v>233</v>
      </c>
      <c r="G5">
        <f t="shared" si="5"/>
        <v>210.88</v>
      </c>
      <c r="H5" s="154"/>
      <c r="I5">
        <f>BRPL_EOD!AI5+BRPL_EOD!AJ5</f>
        <v>65.92</v>
      </c>
      <c r="J5">
        <f>BYPL_EOD!AI5+BYPL_EOD!AJ5</f>
        <v>37.44</v>
      </c>
      <c r="K5">
        <f>MES_EOD!AI5+MES_EOD!AJ5</f>
        <v>12.6</v>
      </c>
      <c r="L5">
        <f>NDMC_EOD!AI5+NDMC_EOD!AJ5</f>
        <v>50</v>
      </c>
      <c r="M5">
        <f>TPDDL_EOD!AI5+TPDDL_EOD!AJ5</f>
        <v>44.92</v>
      </c>
      <c r="N5">
        <f t="shared" si="0"/>
        <v>210.88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210.88</v>
      </c>
    </row>
    <row r="6" spans="1:22">
      <c r="A6" t="s">
        <v>48</v>
      </c>
      <c r="B6">
        <f>PPCL!D6</f>
        <v>233</v>
      </c>
      <c r="C6">
        <f>PPCL!E6</f>
        <v>0</v>
      </c>
      <c r="D6">
        <f>PPCL!O6</f>
        <v>210.88</v>
      </c>
      <c r="E6">
        <f>PPCL!P6</f>
        <v>0</v>
      </c>
      <c r="F6">
        <f t="shared" si="4"/>
        <v>233</v>
      </c>
      <c r="G6">
        <f t="shared" si="5"/>
        <v>210.88</v>
      </c>
      <c r="H6" s="154"/>
      <c r="I6">
        <f>BRPL_EOD!AI6+BRPL_EOD!AJ6</f>
        <v>65.92</v>
      </c>
      <c r="J6">
        <f>BYPL_EOD!AI6+BYPL_EOD!AJ6</f>
        <v>37.44</v>
      </c>
      <c r="K6">
        <f>MES_EOD!AI6+MES_EOD!AJ6</f>
        <v>12.6</v>
      </c>
      <c r="L6">
        <f>NDMC_EOD!AI6+NDMC_EOD!AJ6</f>
        <v>50</v>
      </c>
      <c r="M6">
        <f>TPDDL_EOD!AI6+TPDDL_EOD!AJ6</f>
        <v>44.92</v>
      </c>
      <c r="N6">
        <f t="shared" si="0"/>
        <v>210.88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210.88</v>
      </c>
    </row>
    <row r="7" spans="1:22">
      <c r="A7" t="s">
        <v>49</v>
      </c>
      <c r="B7">
        <f>PPCL!D7</f>
        <v>233</v>
      </c>
      <c r="C7">
        <f>PPCL!E7</f>
        <v>0</v>
      </c>
      <c r="D7">
        <f>PPCL!O7</f>
        <v>210.88</v>
      </c>
      <c r="E7">
        <f>PPCL!P7</f>
        <v>0</v>
      </c>
      <c r="F7">
        <f t="shared" si="4"/>
        <v>233</v>
      </c>
      <c r="G7">
        <f t="shared" si="5"/>
        <v>210.88</v>
      </c>
      <c r="H7" s="154"/>
      <c r="I7">
        <f>BRPL_EOD!AI7+BRPL_EOD!AJ7</f>
        <v>65.92</v>
      </c>
      <c r="J7">
        <f>BYPL_EOD!AI7+BYPL_EOD!AJ7</f>
        <v>37.44</v>
      </c>
      <c r="K7">
        <f>MES_EOD!AI7+MES_EOD!AJ7</f>
        <v>12.6</v>
      </c>
      <c r="L7">
        <f>NDMC_EOD!AI7+NDMC_EOD!AJ7</f>
        <v>50</v>
      </c>
      <c r="M7">
        <f>TPDDL_EOD!AI7+TPDDL_EOD!AJ7</f>
        <v>44.92</v>
      </c>
      <c r="N7">
        <f t="shared" si="0"/>
        <v>210.88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210.88</v>
      </c>
    </row>
    <row r="8" spans="1:22">
      <c r="A8" t="s">
        <v>50</v>
      </c>
      <c r="B8">
        <f>PPCL!D8</f>
        <v>233</v>
      </c>
      <c r="C8">
        <f>PPCL!E8</f>
        <v>0</v>
      </c>
      <c r="D8">
        <f>PPCL!O8</f>
        <v>210.88</v>
      </c>
      <c r="E8">
        <f>PPCL!P8</f>
        <v>0</v>
      </c>
      <c r="F8">
        <f t="shared" si="4"/>
        <v>233</v>
      </c>
      <c r="G8">
        <f t="shared" si="5"/>
        <v>210.88</v>
      </c>
      <c r="H8" s="154"/>
      <c r="I8">
        <f>BRPL_EOD!AI8+BRPL_EOD!AJ8</f>
        <v>65.92</v>
      </c>
      <c r="J8">
        <f>BYPL_EOD!AI8+BYPL_EOD!AJ8</f>
        <v>37.44</v>
      </c>
      <c r="K8">
        <f>MES_EOD!AI8+MES_EOD!AJ8</f>
        <v>12.6</v>
      </c>
      <c r="L8">
        <f>NDMC_EOD!AI8+NDMC_EOD!AJ8</f>
        <v>50</v>
      </c>
      <c r="M8">
        <f>TPDDL_EOD!AI8+TPDDL_EOD!AJ8</f>
        <v>44.92</v>
      </c>
      <c r="N8">
        <f t="shared" si="0"/>
        <v>210.88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210.88</v>
      </c>
    </row>
    <row r="9" spans="1:22">
      <c r="A9" t="s">
        <v>51</v>
      </c>
      <c r="B9">
        <f>PPCL!D9</f>
        <v>233</v>
      </c>
      <c r="C9">
        <f>PPCL!E9</f>
        <v>0</v>
      </c>
      <c r="D9">
        <f>PPCL!O9</f>
        <v>210.88</v>
      </c>
      <c r="E9">
        <f>PPCL!P9</f>
        <v>0</v>
      </c>
      <c r="F9">
        <f t="shared" si="4"/>
        <v>233</v>
      </c>
      <c r="G9">
        <f t="shared" si="5"/>
        <v>210.88</v>
      </c>
      <c r="H9" s="154"/>
      <c r="I9">
        <f>BRPL_EOD!AI9+BRPL_EOD!AJ9</f>
        <v>65.92</v>
      </c>
      <c r="J9">
        <f>BYPL_EOD!AI9+BYPL_EOD!AJ9</f>
        <v>37.44</v>
      </c>
      <c r="K9">
        <f>MES_EOD!AI9+MES_EOD!AJ9</f>
        <v>12.6</v>
      </c>
      <c r="L9">
        <f>NDMC_EOD!AI9+NDMC_EOD!AJ9</f>
        <v>50</v>
      </c>
      <c r="M9">
        <f>TPDDL_EOD!AI9+TPDDL_EOD!AJ9</f>
        <v>44.92</v>
      </c>
      <c r="N9">
        <f t="shared" si="0"/>
        <v>210.88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210.88</v>
      </c>
    </row>
    <row r="10" spans="1:22">
      <c r="A10" t="s">
        <v>52</v>
      </c>
      <c r="B10">
        <f>PPCL!D10</f>
        <v>233</v>
      </c>
      <c r="C10">
        <f>PPCL!E10</f>
        <v>0</v>
      </c>
      <c r="D10">
        <f>PPCL!O10</f>
        <v>210.88</v>
      </c>
      <c r="E10">
        <f>PPCL!P10</f>
        <v>0</v>
      </c>
      <c r="F10">
        <f t="shared" si="4"/>
        <v>233</v>
      </c>
      <c r="G10">
        <f t="shared" si="5"/>
        <v>210.88</v>
      </c>
      <c r="H10" s="154"/>
      <c r="I10">
        <f>BRPL_EOD!AI10+BRPL_EOD!AJ10</f>
        <v>65.92</v>
      </c>
      <c r="J10">
        <f>BYPL_EOD!AI10+BYPL_EOD!AJ10</f>
        <v>37.44</v>
      </c>
      <c r="K10">
        <f>MES_EOD!AI10+MES_EOD!AJ10</f>
        <v>12.6</v>
      </c>
      <c r="L10">
        <f>NDMC_EOD!AI10+NDMC_EOD!AJ10</f>
        <v>50</v>
      </c>
      <c r="M10">
        <f>TPDDL_EOD!AI10+TPDDL_EOD!AJ10</f>
        <v>44.92</v>
      </c>
      <c r="N10">
        <f t="shared" si="0"/>
        <v>210.88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210.88</v>
      </c>
    </row>
    <row r="11" spans="1:22">
      <c r="A11" t="s">
        <v>53</v>
      </c>
      <c r="B11">
        <f>PPCL!D11</f>
        <v>233</v>
      </c>
      <c r="C11">
        <f>PPCL!E11</f>
        <v>0</v>
      </c>
      <c r="D11">
        <f>PPCL!O11</f>
        <v>210.88</v>
      </c>
      <c r="E11">
        <f>PPCL!P11</f>
        <v>0</v>
      </c>
      <c r="F11">
        <f t="shared" si="4"/>
        <v>233</v>
      </c>
      <c r="G11">
        <f t="shared" si="5"/>
        <v>210.88</v>
      </c>
      <c r="H11" s="154"/>
      <c r="I11">
        <f>BRPL_EOD!AI11+BRPL_EOD!AJ11</f>
        <v>65.92</v>
      </c>
      <c r="J11">
        <f>BYPL_EOD!AI11+BYPL_EOD!AJ11</f>
        <v>37.44</v>
      </c>
      <c r="K11">
        <f>MES_EOD!AI11+MES_EOD!AJ11</f>
        <v>12.6</v>
      </c>
      <c r="L11">
        <f>NDMC_EOD!AI11+NDMC_EOD!AJ11</f>
        <v>50</v>
      </c>
      <c r="M11">
        <f>TPDDL_EOD!AI11+TPDDL_EOD!AJ11</f>
        <v>44.92</v>
      </c>
      <c r="N11">
        <f t="shared" si="0"/>
        <v>210.88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210.88</v>
      </c>
    </row>
    <row r="12" spans="1:22">
      <c r="A12" t="s">
        <v>54</v>
      </c>
      <c r="B12">
        <f>PPCL!D12</f>
        <v>233</v>
      </c>
      <c r="C12">
        <f>PPCL!E12</f>
        <v>0</v>
      </c>
      <c r="D12">
        <f>PPCL!O12</f>
        <v>210.88</v>
      </c>
      <c r="E12">
        <f>PPCL!P12</f>
        <v>0</v>
      </c>
      <c r="F12">
        <f t="shared" si="4"/>
        <v>233</v>
      </c>
      <c r="G12">
        <f t="shared" si="5"/>
        <v>210.88</v>
      </c>
      <c r="H12" s="154"/>
      <c r="I12">
        <f>BRPL_EOD!AI12+BRPL_EOD!AJ12</f>
        <v>65.92</v>
      </c>
      <c r="J12">
        <f>BYPL_EOD!AI12+BYPL_EOD!AJ12</f>
        <v>37.44</v>
      </c>
      <c r="K12">
        <f>MES_EOD!AI12+MES_EOD!AJ12</f>
        <v>12.6</v>
      </c>
      <c r="L12">
        <f>NDMC_EOD!AI12+NDMC_EOD!AJ12</f>
        <v>50</v>
      </c>
      <c r="M12">
        <f>TPDDL_EOD!AI12+TPDDL_EOD!AJ12</f>
        <v>44.92</v>
      </c>
      <c r="N12">
        <f t="shared" si="0"/>
        <v>210.88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210.88</v>
      </c>
    </row>
    <row r="13" spans="1:22">
      <c r="A13" t="s">
        <v>55</v>
      </c>
      <c r="B13">
        <f>PPCL!D13</f>
        <v>233</v>
      </c>
      <c r="C13">
        <f>PPCL!E13</f>
        <v>0</v>
      </c>
      <c r="D13">
        <f>PPCL!O13</f>
        <v>210.88</v>
      </c>
      <c r="E13">
        <f>PPCL!P13</f>
        <v>0</v>
      </c>
      <c r="F13">
        <f t="shared" si="4"/>
        <v>233</v>
      </c>
      <c r="G13">
        <f t="shared" si="5"/>
        <v>210.88</v>
      </c>
      <c r="H13" s="154"/>
      <c r="I13">
        <f>BRPL_EOD!AI13+BRPL_EOD!AJ13</f>
        <v>65.92</v>
      </c>
      <c r="J13">
        <f>BYPL_EOD!AI13+BYPL_EOD!AJ13</f>
        <v>37.44</v>
      </c>
      <c r="K13">
        <f>MES_EOD!AI13+MES_EOD!AJ13</f>
        <v>12.6</v>
      </c>
      <c r="L13">
        <f>NDMC_EOD!AI13+NDMC_EOD!AJ13</f>
        <v>50</v>
      </c>
      <c r="M13">
        <f>TPDDL_EOD!AI13+TPDDL_EOD!AJ13</f>
        <v>44.92</v>
      </c>
      <c r="N13">
        <f t="shared" si="0"/>
        <v>210.88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210.88</v>
      </c>
    </row>
    <row r="14" spans="1:22">
      <c r="A14" t="s">
        <v>56</v>
      </c>
      <c r="B14">
        <f>PPCL!D14</f>
        <v>233</v>
      </c>
      <c r="C14">
        <f>PPCL!E14</f>
        <v>0</v>
      </c>
      <c r="D14">
        <f>PPCL!O14</f>
        <v>210.88</v>
      </c>
      <c r="E14">
        <f>PPCL!P14</f>
        <v>0</v>
      </c>
      <c r="F14">
        <f t="shared" si="4"/>
        <v>233</v>
      </c>
      <c r="G14">
        <f t="shared" si="5"/>
        <v>210.88</v>
      </c>
      <c r="H14" s="154"/>
      <c r="I14">
        <f>BRPL_EOD!AI14+BRPL_EOD!AJ14</f>
        <v>65.92</v>
      </c>
      <c r="J14">
        <f>BYPL_EOD!AI14+BYPL_EOD!AJ14</f>
        <v>37.44</v>
      </c>
      <c r="K14">
        <f>MES_EOD!AI14+MES_EOD!AJ14</f>
        <v>12.6</v>
      </c>
      <c r="L14">
        <f>NDMC_EOD!AI14+NDMC_EOD!AJ14</f>
        <v>50</v>
      </c>
      <c r="M14">
        <f>TPDDL_EOD!AI14+TPDDL_EOD!AJ14</f>
        <v>44.92</v>
      </c>
      <c r="N14">
        <f t="shared" si="0"/>
        <v>210.88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210.88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214.06</v>
      </c>
      <c r="E15">
        <f>PPCL!P15</f>
        <v>0</v>
      </c>
      <c r="F15">
        <f t="shared" si="4"/>
        <v>238</v>
      </c>
      <c r="G15">
        <f t="shared" si="5"/>
        <v>214.06</v>
      </c>
      <c r="H15" s="154"/>
      <c r="I15">
        <f>BRPL_EOD!AI15+BRPL_EOD!AJ15</f>
        <v>67.33</v>
      </c>
      <c r="J15">
        <f>BYPL_EOD!AI15+BYPL_EOD!AJ15</f>
        <v>38.25</v>
      </c>
      <c r="K15">
        <f>MES_EOD!AI15+MES_EOD!AJ15</f>
        <v>12.6</v>
      </c>
      <c r="L15">
        <f>NDMC_EOD!AI15+NDMC_EOD!AJ15</f>
        <v>50</v>
      </c>
      <c r="M15">
        <f>TPDDL_EOD!AI15+TPDDL_EOD!AJ15</f>
        <v>45.89</v>
      </c>
      <c r="N15">
        <f t="shared" si="0"/>
        <v>214.07</v>
      </c>
      <c r="O15" s="154">
        <f t="shared" si="1"/>
        <v>-9.9999999999909051E-3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214.06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214.06</v>
      </c>
      <c r="E16">
        <f>PPCL!P16</f>
        <v>0</v>
      </c>
      <c r="F16">
        <f t="shared" si="4"/>
        <v>238</v>
      </c>
      <c r="G16">
        <f t="shared" si="5"/>
        <v>214.06</v>
      </c>
      <c r="H16" s="154"/>
      <c r="I16">
        <f>BRPL_EOD!AI16+BRPL_EOD!AJ16</f>
        <v>67.33</v>
      </c>
      <c r="J16">
        <f>BYPL_EOD!AI16+BYPL_EOD!AJ16</f>
        <v>38.25</v>
      </c>
      <c r="K16">
        <f>MES_EOD!AI16+MES_EOD!AJ16</f>
        <v>12.6</v>
      </c>
      <c r="L16">
        <f>NDMC_EOD!AI16+NDMC_EOD!AJ16</f>
        <v>50</v>
      </c>
      <c r="M16">
        <f>TPDDL_EOD!AI16+TPDDL_EOD!AJ16</f>
        <v>45.89</v>
      </c>
      <c r="N16">
        <f t="shared" si="0"/>
        <v>214.07</v>
      </c>
      <c r="O16" s="154">
        <f t="shared" si="1"/>
        <v>-9.9999999999909051E-3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214.06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214.06</v>
      </c>
      <c r="E17">
        <f>PPCL!P17</f>
        <v>0</v>
      </c>
      <c r="F17">
        <f t="shared" si="4"/>
        <v>238</v>
      </c>
      <c r="G17">
        <f t="shared" si="5"/>
        <v>214.06</v>
      </c>
      <c r="H17" s="154"/>
      <c r="I17">
        <f>BRPL_EOD!AI17+BRPL_EOD!AJ17</f>
        <v>67.33</v>
      </c>
      <c r="J17">
        <f>BYPL_EOD!AI17+BYPL_EOD!AJ17</f>
        <v>38.25</v>
      </c>
      <c r="K17">
        <f>MES_EOD!AI17+MES_EOD!AJ17</f>
        <v>12.6</v>
      </c>
      <c r="L17">
        <f>NDMC_EOD!AI17+NDMC_EOD!AJ17</f>
        <v>50</v>
      </c>
      <c r="M17">
        <f>TPDDL_EOD!AI17+TPDDL_EOD!AJ17</f>
        <v>45.89</v>
      </c>
      <c r="N17">
        <f t="shared" si="0"/>
        <v>214.07</v>
      </c>
      <c r="O17" s="154">
        <f t="shared" si="1"/>
        <v>-9.9999999999909051E-3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214.06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214.06</v>
      </c>
      <c r="E18">
        <f>PPCL!P18</f>
        <v>0</v>
      </c>
      <c r="F18">
        <f t="shared" si="4"/>
        <v>238</v>
      </c>
      <c r="G18">
        <f t="shared" si="5"/>
        <v>214.06</v>
      </c>
      <c r="H18" s="154"/>
      <c r="I18">
        <f>BRPL_EOD!AI18+BRPL_EOD!AJ18</f>
        <v>67.33</v>
      </c>
      <c r="J18">
        <f>BYPL_EOD!AI18+BYPL_EOD!AJ18</f>
        <v>38.25</v>
      </c>
      <c r="K18">
        <f>MES_EOD!AI18+MES_EOD!AJ18</f>
        <v>12.6</v>
      </c>
      <c r="L18">
        <f>NDMC_EOD!AI18+NDMC_EOD!AJ18</f>
        <v>50</v>
      </c>
      <c r="M18">
        <f>TPDDL_EOD!AI18+TPDDL_EOD!AJ18</f>
        <v>45.89</v>
      </c>
      <c r="N18">
        <f t="shared" si="0"/>
        <v>214.07</v>
      </c>
      <c r="O18" s="154">
        <f t="shared" si="1"/>
        <v>-9.9999999999909051E-3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214.06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214.06</v>
      </c>
      <c r="E19">
        <f>PPCL!P19</f>
        <v>0</v>
      </c>
      <c r="F19">
        <f t="shared" si="4"/>
        <v>238</v>
      </c>
      <c r="G19">
        <f t="shared" si="5"/>
        <v>214.06</v>
      </c>
      <c r="H19" s="154"/>
      <c r="I19">
        <f>BRPL_EOD!AI19+BRPL_EOD!AJ19</f>
        <v>67.33</v>
      </c>
      <c r="J19">
        <f>BYPL_EOD!AI19+BYPL_EOD!AJ19</f>
        <v>38.25</v>
      </c>
      <c r="K19">
        <f>MES_EOD!AI19+MES_EOD!AJ19</f>
        <v>12.6</v>
      </c>
      <c r="L19">
        <f>NDMC_EOD!AI19+NDMC_EOD!AJ19</f>
        <v>50</v>
      </c>
      <c r="M19">
        <f>TPDDL_EOD!AI19+TPDDL_EOD!AJ19</f>
        <v>45.89</v>
      </c>
      <c r="N19">
        <f t="shared" si="0"/>
        <v>214.07</v>
      </c>
      <c r="O19" s="154">
        <f t="shared" si="1"/>
        <v>-9.9999999999909051E-3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214.06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214.06</v>
      </c>
      <c r="E20">
        <f>PPCL!P20</f>
        <v>0</v>
      </c>
      <c r="F20">
        <f t="shared" si="4"/>
        <v>238</v>
      </c>
      <c r="G20">
        <f t="shared" si="5"/>
        <v>214.06</v>
      </c>
      <c r="H20" s="154"/>
      <c r="I20">
        <f>BRPL_EOD!AI20+BRPL_EOD!AJ20</f>
        <v>67.33</v>
      </c>
      <c r="J20">
        <f>BYPL_EOD!AI20+BYPL_EOD!AJ20</f>
        <v>38.25</v>
      </c>
      <c r="K20">
        <f>MES_EOD!AI20+MES_EOD!AJ20</f>
        <v>12.6</v>
      </c>
      <c r="L20">
        <f>NDMC_EOD!AI20+NDMC_EOD!AJ20</f>
        <v>50</v>
      </c>
      <c r="M20">
        <f>TPDDL_EOD!AI20+TPDDL_EOD!AJ20</f>
        <v>45.89</v>
      </c>
      <c r="N20">
        <f t="shared" si="0"/>
        <v>214.07</v>
      </c>
      <c r="O20" s="154">
        <f t="shared" si="1"/>
        <v>-9.9999999999909051E-3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214.06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214.06</v>
      </c>
      <c r="E21">
        <f>PPCL!P21</f>
        <v>0</v>
      </c>
      <c r="F21">
        <f t="shared" si="4"/>
        <v>238</v>
      </c>
      <c r="G21">
        <f t="shared" si="5"/>
        <v>214.06</v>
      </c>
      <c r="H21" s="154"/>
      <c r="I21">
        <f>BRPL_EOD!AI21+BRPL_EOD!AJ21</f>
        <v>67.33</v>
      </c>
      <c r="J21">
        <f>BYPL_EOD!AI21+BYPL_EOD!AJ21</f>
        <v>38.25</v>
      </c>
      <c r="K21">
        <f>MES_EOD!AI21+MES_EOD!AJ21</f>
        <v>12.6</v>
      </c>
      <c r="L21">
        <f>NDMC_EOD!AI21+NDMC_EOD!AJ21</f>
        <v>50</v>
      </c>
      <c r="M21">
        <f>TPDDL_EOD!AI21+TPDDL_EOD!AJ21</f>
        <v>45.89</v>
      </c>
      <c r="N21">
        <f t="shared" si="0"/>
        <v>214.07</v>
      </c>
      <c r="O21" s="154">
        <f t="shared" si="1"/>
        <v>-9.9999999999909051E-3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214.06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214.06</v>
      </c>
      <c r="E22">
        <f>PPCL!P22</f>
        <v>0</v>
      </c>
      <c r="F22">
        <f t="shared" si="4"/>
        <v>238</v>
      </c>
      <c r="G22">
        <f t="shared" si="5"/>
        <v>214.06</v>
      </c>
      <c r="H22" s="154"/>
      <c r="I22">
        <f>BRPL_EOD!AI22+BRPL_EOD!AJ22</f>
        <v>67.33</v>
      </c>
      <c r="J22">
        <f>BYPL_EOD!AI22+BYPL_EOD!AJ22</f>
        <v>38.25</v>
      </c>
      <c r="K22">
        <f>MES_EOD!AI22+MES_EOD!AJ22</f>
        <v>12.6</v>
      </c>
      <c r="L22">
        <f>NDMC_EOD!AI22+NDMC_EOD!AJ22</f>
        <v>50</v>
      </c>
      <c r="M22">
        <f>TPDDL_EOD!AI22+TPDDL_EOD!AJ22</f>
        <v>45.89</v>
      </c>
      <c r="N22">
        <f t="shared" si="0"/>
        <v>214.07</v>
      </c>
      <c r="O22" s="154">
        <f t="shared" si="1"/>
        <v>-9.9999999999909051E-3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214.06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214.06</v>
      </c>
      <c r="E23">
        <f>PPCL!P23</f>
        <v>0</v>
      </c>
      <c r="F23">
        <f t="shared" si="4"/>
        <v>238</v>
      </c>
      <c r="G23">
        <f t="shared" si="5"/>
        <v>214.06</v>
      </c>
      <c r="H23" s="154"/>
      <c r="I23">
        <f>BRPL_EOD!AI23+BRPL_EOD!AJ23</f>
        <v>67.33</v>
      </c>
      <c r="J23">
        <f>BYPL_EOD!AI23+BYPL_EOD!AJ23</f>
        <v>38.25</v>
      </c>
      <c r="K23">
        <f>MES_EOD!AI23+MES_EOD!AJ23</f>
        <v>12.6</v>
      </c>
      <c r="L23">
        <f>NDMC_EOD!AI23+NDMC_EOD!AJ23</f>
        <v>50</v>
      </c>
      <c r="M23">
        <f>TPDDL_EOD!AI23+TPDDL_EOD!AJ23</f>
        <v>45.89</v>
      </c>
      <c r="N23">
        <f t="shared" si="0"/>
        <v>214.07</v>
      </c>
      <c r="O23" s="154">
        <f t="shared" si="1"/>
        <v>-9.9999999999909051E-3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214.06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214.06</v>
      </c>
      <c r="E24">
        <f>PPCL!P24</f>
        <v>0</v>
      </c>
      <c r="F24">
        <f t="shared" si="4"/>
        <v>238</v>
      </c>
      <c r="G24">
        <f t="shared" si="5"/>
        <v>214.06</v>
      </c>
      <c r="H24" s="154"/>
      <c r="I24">
        <f>BRPL_EOD!AI24+BRPL_EOD!AJ24</f>
        <v>67.33</v>
      </c>
      <c r="J24">
        <f>BYPL_EOD!AI24+BYPL_EOD!AJ24</f>
        <v>38.25</v>
      </c>
      <c r="K24">
        <f>MES_EOD!AI24+MES_EOD!AJ24</f>
        <v>12.6</v>
      </c>
      <c r="L24">
        <f>NDMC_EOD!AI24+NDMC_EOD!AJ24</f>
        <v>50</v>
      </c>
      <c r="M24">
        <f>TPDDL_EOD!AI24+TPDDL_EOD!AJ24</f>
        <v>45.89</v>
      </c>
      <c r="N24">
        <f t="shared" si="0"/>
        <v>214.07</v>
      </c>
      <c r="O24" s="154">
        <f t="shared" si="1"/>
        <v>-9.9999999999909051E-3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214.06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214.06</v>
      </c>
      <c r="E25">
        <f>PPCL!P25</f>
        <v>0</v>
      </c>
      <c r="F25">
        <f t="shared" si="4"/>
        <v>238</v>
      </c>
      <c r="G25">
        <f t="shared" si="5"/>
        <v>214.06</v>
      </c>
      <c r="H25" s="154"/>
      <c r="I25">
        <f>BRPL_EOD!AI25+BRPL_EOD!AJ25</f>
        <v>67.33</v>
      </c>
      <c r="J25">
        <f>BYPL_EOD!AI25+BYPL_EOD!AJ25</f>
        <v>38.25</v>
      </c>
      <c r="K25">
        <f>MES_EOD!AI25+MES_EOD!AJ25</f>
        <v>12.6</v>
      </c>
      <c r="L25">
        <f>NDMC_EOD!AI25+NDMC_EOD!AJ25</f>
        <v>50</v>
      </c>
      <c r="M25">
        <f>TPDDL_EOD!AI25+TPDDL_EOD!AJ25</f>
        <v>45.89</v>
      </c>
      <c r="N25">
        <f t="shared" si="0"/>
        <v>214.07</v>
      </c>
      <c r="O25" s="154">
        <f t="shared" si="1"/>
        <v>-9.9999999999909051E-3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214.06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214.06</v>
      </c>
      <c r="E26">
        <f>PPCL!P26</f>
        <v>0</v>
      </c>
      <c r="F26">
        <f t="shared" si="4"/>
        <v>238</v>
      </c>
      <c r="G26">
        <f t="shared" si="5"/>
        <v>214.06</v>
      </c>
      <c r="H26" s="154"/>
      <c r="I26">
        <f>BRPL_EOD!AI26+BRPL_EOD!AJ26</f>
        <v>67.33</v>
      </c>
      <c r="J26">
        <f>BYPL_EOD!AI26+BYPL_EOD!AJ26</f>
        <v>38.25</v>
      </c>
      <c r="K26">
        <f>MES_EOD!AI26+MES_EOD!AJ26</f>
        <v>12.6</v>
      </c>
      <c r="L26">
        <f>NDMC_EOD!AI26+NDMC_EOD!AJ26</f>
        <v>50</v>
      </c>
      <c r="M26">
        <f>TPDDL_EOD!AI26+TPDDL_EOD!AJ26</f>
        <v>45.89</v>
      </c>
      <c r="N26">
        <f t="shared" si="0"/>
        <v>214.07</v>
      </c>
      <c r="O26" s="154">
        <f t="shared" si="1"/>
        <v>-9.9999999999909051E-3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214.06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214.06</v>
      </c>
      <c r="E27">
        <f>PPCL!P27</f>
        <v>0</v>
      </c>
      <c r="F27">
        <f t="shared" si="4"/>
        <v>238</v>
      </c>
      <c r="G27">
        <f t="shared" si="5"/>
        <v>214.06</v>
      </c>
      <c r="H27" s="154"/>
      <c r="I27">
        <f>BRPL_EOD!AI27+BRPL_EOD!AJ27</f>
        <v>67.33</v>
      </c>
      <c r="J27">
        <f>BYPL_EOD!AI27+BYPL_EOD!AJ27</f>
        <v>38.25</v>
      </c>
      <c r="K27">
        <f>MES_EOD!AI27+MES_EOD!AJ27</f>
        <v>12.6</v>
      </c>
      <c r="L27">
        <f>NDMC_EOD!AI27+NDMC_EOD!AJ27</f>
        <v>50</v>
      </c>
      <c r="M27">
        <f>TPDDL_EOD!AI27+TPDDL_EOD!AJ27</f>
        <v>45.89</v>
      </c>
      <c r="N27">
        <f t="shared" si="0"/>
        <v>214.07</v>
      </c>
      <c r="O27" s="154">
        <f t="shared" si="1"/>
        <v>-9.9999999999909051E-3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214.06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214.06</v>
      </c>
      <c r="E28">
        <f>PPCL!P28</f>
        <v>0</v>
      </c>
      <c r="F28">
        <f t="shared" si="4"/>
        <v>238</v>
      </c>
      <c r="G28">
        <f t="shared" si="5"/>
        <v>214.06</v>
      </c>
      <c r="H28" s="154"/>
      <c r="I28">
        <f>BRPL_EOD!AI28+BRPL_EOD!AJ28</f>
        <v>67.33</v>
      </c>
      <c r="J28">
        <f>BYPL_EOD!AI28+BYPL_EOD!AJ28</f>
        <v>38.25</v>
      </c>
      <c r="K28">
        <f>MES_EOD!AI28+MES_EOD!AJ28</f>
        <v>12.6</v>
      </c>
      <c r="L28">
        <f>NDMC_EOD!AI28+NDMC_EOD!AJ28</f>
        <v>50</v>
      </c>
      <c r="M28">
        <f>TPDDL_EOD!AI28+TPDDL_EOD!AJ28</f>
        <v>45.89</v>
      </c>
      <c r="N28">
        <f t="shared" si="0"/>
        <v>214.07</v>
      </c>
      <c r="O28" s="154">
        <f t="shared" si="1"/>
        <v>-9.9999999999909051E-3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214.06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214.06</v>
      </c>
      <c r="E29">
        <f>PPCL!P29</f>
        <v>0</v>
      </c>
      <c r="F29">
        <f t="shared" si="4"/>
        <v>238</v>
      </c>
      <c r="G29">
        <f t="shared" si="5"/>
        <v>214.06</v>
      </c>
      <c r="H29" s="154"/>
      <c r="I29">
        <f>BRPL_EOD!AI29+BRPL_EOD!AJ29</f>
        <v>67.33</v>
      </c>
      <c r="J29">
        <f>BYPL_EOD!AI29+BYPL_EOD!AJ29</f>
        <v>38.25</v>
      </c>
      <c r="K29">
        <f>MES_EOD!AI29+MES_EOD!AJ29</f>
        <v>12.6</v>
      </c>
      <c r="L29">
        <f>NDMC_EOD!AI29+NDMC_EOD!AJ29</f>
        <v>50</v>
      </c>
      <c r="M29">
        <f>TPDDL_EOD!AI29+TPDDL_EOD!AJ29</f>
        <v>45.89</v>
      </c>
      <c r="N29">
        <f t="shared" si="0"/>
        <v>214.07</v>
      </c>
      <c r="O29" s="154">
        <f t="shared" si="1"/>
        <v>-9.9999999999909051E-3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214.06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214.06</v>
      </c>
      <c r="E30">
        <f>PPCL!P30</f>
        <v>0</v>
      </c>
      <c r="F30">
        <f t="shared" si="4"/>
        <v>238</v>
      </c>
      <c r="G30">
        <f t="shared" si="5"/>
        <v>214.06</v>
      </c>
      <c r="H30" s="154"/>
      <c r="I30">
        <f>BRPL_EOD!AI30+BRPL_EOD!AJ30</f>
        <v>67.33</v>
      </c>
      <c r="J30">
        <f>BYPL_EOD!AI30+BYPL_EOD!AJ30</f>
        <v>38.25</v>
      </c>
      <c r="K30">
        <f>MES_EOD!AI30+MES_EOD!AJ30</f>
        <v>12.6</v>
      </c>
      <c r="L30">
        <f>NDMC_EOD!AI30+NDMC_EOD!AJ30</f>
        <v>50</v>
      </c>
      <c r="M30">
        <f>TPDDL_EOD!AI30+TPDDL_EOD!AJ30</f>
        <v>45.89</v>
      </c>
      <c r="N30">
        <f t="shared" si="0"/>
        <v>214.07</v>
      </c>
      <c r="O30" s="154">
        <f t="shared" si="1"/>
        <v>-9.9999999999909051E-3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214.06</v>
      </c>
    </row>
    <row r="31" spans="1:22">
      <c r="A31" t="s">
        <v>73</v>
      </c>
      <c r="B31">
        <f>PPCL!D31</f>
        <v>233</v>
      </c>
      <c r="C31">
        <f>PPCL!E31</f>
        <v>0</v>
      </c>
      <c r="D31">
        <f>PPCL!O31</f>
        <v>210.88</v>
      </c>
      <c r="E31">
        <f>PPCL!P31</f>
        <v>0</v>
      </c>
      <c r="F31">
        <f t="shared" si="4"/>
        <v>233</v>
      </c>
      <c r="G31">
        <f t="shared" si="5"/>
        <v>210.88</v>
      </c>
      <c r="H31" s="154"/>
      <c r="I31">
        <f>BRPL_EOD!AI31+BRPL_EOD!AJ31</f>
        <v>65.92</v>
      </c>
      <c r="J31">
        <f>BYPL_EOD!AI31+BYPL_EOD!AJ31</f>
        <v>37.44</v>
      </c>
      <c r="K31">
        <f>MES_EOD!AI31+MES_EOD!AJ31</f>
        <v>12.6</v>
      </c>
      <c r="L31">
        <f>NDMC_EOD!AI31+NDMC_EOD!AJ31</f>
        <v>50</v>
      </c>
      <c r="M31">
        <f>TPDDL_EOD!AI31+TPDDL_EOD!AJ31</f>
        <v>44.92</v>
      </c>
      <c r="N31">
        <f t="shared" si="0"/>
        <v>210.88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210.88</v>
      </c>
    </row>
    <row r="32" spans="1:22">
      <c r="A32" t="s">
        <v>74</v>
      </c>
      <c r="B32">
        <f>PPCL!D32</f>
        <v>233</v>
      </c>
      <c r="C32">
        <f>PPCL!E32</f>
        <v>0</v>
      </c>
      <c r="D32">
        <f>PPCL!O32</f>
        <v>210.88</v>
      </c>
      <c r="E32">
        <f>PPCL!P32</f>
        <v>0</v>
      </c>
      <c r="F32">
        <f t="shared" si="4"/>
        <v>233</v>
      </c>
      <c r="G32">
        <f t="shared" si="5"/>
        <v>210.88</v>
      </c>
      <c r="H32" s="154"/>
      <c r="I32">
        <f>BRPL_EOD!AI32+BRPL_EOD!AJ32</f>
        <v>65.92</v>
      </c>
      <c r="J32">
        <f>BYPL_EOD!AI32+BYPL_EOD!AJ32</f>
        <v>37.44</v>
      </c>
      <c r="K32">
        <f>MES_EOD!AI32+MES_EOD!AJ32</f>
        <v>12.6</v>
      </c>
      <c r="L32">
        <f>NDMC_EOD!AI32+NDMC_EOD!AJ32</f>
        <v>50</v>
      </c>
      <c r="M32">
        <f>TPDDL_EOD!AI32+TPDDL_EOD!AJ32</f>
        <v>44.92</v>
      </c>
      <c r="N32">
        <f t="shared" si="0"/>
        <v>210.88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210.88</v>
      </c>
    </row>
    <row r="33" spans="1:22">
      <c r="A33" t="s">
        <v>75</v>
      </c>
      <c r="B33">
        <f>PPCL!D33</f>
        <v>233</v>
      </c>
      <c r="C33">
        <f>PPCL!E33</f>
        <v>0</v>
      </c>
      <c r="D33">
        <f>PPCL!O33</f>
        <v>210.88</v>
      </c>
      <c r="E33">
        <f>PPCL!P33</f>
        <v>0</v>
      </c>
      <c r="F33">
        <f t="shared" si="4"/>
        <v>233</v>
      </c>
      <c r="G33">
        <f t="shared" si="5"/>
        <v>210.88</v>
      </c>
      <c r="H33" s="154"/>
      <c r="I33">
        <f>BRPL_EOD!AI33+BRPL_EOD!AJ33</f>
        <v>65.92</v>
      </c>
      <c r="J33">
        <f>BYPL_EOD!AI33+BYPL_EOD!AJ33</f>
        <v>37.44</v>
      </c>
      <c r="K33">
        <f>MES_EOD!AI33+MES_EOD!AJ33</f>
        <v>12.6</v>
      </c>
      <c r="L33">
        <f>NDMC_EOD!AI33+NDMC_EOD!AJ33</f>
        <v>50</v>
      </c>
      <c r="M33">
        <f>TPDDL_EOD!AI33+TPDDL_EOD!AJ33</f>
        <v>44.92</v>
      </c>
      <c r="N33">
        <f t="shared" si="0"/>
        <v>210.88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210.88</v>
      </c>
    </row>
    <row r="34" spans="1:22">
      <c r="A34" t="s">
        <v>76</v>
      </c>
      <c r="B34">
        <f>PPCL!D34</f>
        <v>233</v>
      </c>
      <c r="C34">
        <f>PPCL!E34</f>
        <v>0</v>
      </c>
      <c r="D34">
        <f>PPCL!O34</f>
        <v>210.88</v>
      </c>
      <c r="E34">
        <f>PPCL!P34</f>
        <v>0</v>
      </c>
      <c r="F34">
        <f t="shared" si="4"/>
        <v>233</v>
      </c>
      <c r="G34">
        <f t="shared" si="5"/>
        <v>210.88</v>
      </c>
      <c r="H34" s="154"/>
      <c r="I34">
        <f>BRPL_EOD!AI34+BRPL_EOD!AJ34</f>
        <v>65.92</v>
      </c>
      <c r="J34">
        <f>BYPL_EOD!AI34+BYPL_EOD!AJ34</f>
        <v>37.44</v>
      </c>
      <c r="K34">
        <f>MES_EOD!AI34+MES_EOD!AJ34</f>
        <v>12.6</v>
      </c>
      <c r="L34">
        <f>NDMC_EOD!AI34+NDMC_EOD!AJ34</f>
        <v>50</v>
      </c>
      <c r="M34">
        <f>TPDDL_EOD!AI34+TPDDL_EOD!AJ34</f>
        <v>44.92</v>
      </c>
      <c r="N34">
        <f t="shared" si="0"/>
        <v>210.88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210.88</v>
      </c>
    </row>
    <row r="35" spans="1:22">
      <c r="A35" t="s">
        <v>77</v>
      </c>
      <c r="B35">
        <f>PPCL!D35</f>
        <v>233</v>
      </c>
      <c r="C35">
        <f>PPCL!E35</f>
        <v>0</v>
      </c>
      <c r="D35">
        <f>PPCL!O35</f>
        <v>210.88</v>
      </c>
      <c r="E35">
        <f>PPCL!P35</f>
        <v>0</v>
      </c>
      <c r="F35">
        <f t="shared" si="4"/>
        <v>233</v>
      </c>
      <c r="G35">
        <f t="shared" si="5"/>
        <v>210.88</v>
      </c>
      <c r="H35" s="154"/>
      <c r="I35">
        <f>BRPL_EOD!AI35+BRPL_EOD!AJ35</f>
        <v>65.92</v>
      </c>
      <c r="J35">
        <f>BYPL_EOD!AI35+BYPL_EOD!AJ35</f>
        <v>37.44</v>
      </c>
      <c r="K35">
        <f>MES_EOD!AI35+MES_EOD!AJ35</f>
        <v>12.6</v>
      </c>
      <c r="L35">
        <f>NDMC_EOD!AI35+NDMC_EOD!AJ35</f>
        <v>50</v>
      </c>
      <c r="M35">
        <f>TPDDL_EOD!AI35+TPDDL_EOD!AJ35</f>
        <v>44.92</v>
      </c>
      <c r="N35">
        <f t="shared" si="0"/>
        <v>210.88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210.88</v>
      </c>
    </row>
    <row r="36" spans="1:22">
      <c r="A36" t="s">
        <v>78</v>
      </c>
      <c r="B36">
        <f>PPCL!D36</f>
        <v>233</v>
      </c>
      <c r="C36">
        <f>PPCL!E36</f>
        <v>0</v>
      </c>
      <c r="D36">
        <f>PPCL!O36</f>
        <v>210.88</v>
      </c>
      <c r="E36">
        <f>PPCL!P36</f>
        <v>0</v>
      </c>
      <c r="F36">
        <f t="shared" si="4"/>
        <v>233</v>
      </c>
      <c r="G36">
        <f t="shared" si="5"/>
        <v>210.88</v>
      </c>
      <c r="H36" s="154"/>
      <c r="I36">
        <f>BRPL_EOD!AI36+BRPL_EOD!AJ36</f>
        <v>65.92</v>
      </c>
      <c r="J36">
        <f>BYPL_EOD!AI36+BYPL_EOD!AJ36</f>
        <v>37.44</v>
      </c>
      <c r="K36">
        <f>MES_EOD!AI36+MES_EOD!AJ36</f>
        <v>12.6</v>
      </c>
      <c r="L36">
        <f>NDMC_EOD!AI36+NDMC_EOD!AJ36</f>
        <v>50</v>
      </c>
      <c r="M36">
        <f>TPDDL_EOD!AI36+TPDDL_EOD!AJ36</f>
        <v>44.92</v>
      </c>
      <c r="N36">
        <f t="shared" si="0"/>
        <v>210.88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210.88</v>
      </c>
    </row>
    <row r="37" spans="1:22">
      <c r="A37" t="s">
        <v>79</v>
      </c>
      <c r="B37">
        <f>PPCL!D37</f>
        <v>233</v>
      </c>
      <c r="C37">
        <f>PPCL!E37</f>
        <v>0</v>
      </c>
      <c r="D37">
        <f>PPCL!O37</f>
        <v>210.88</v>
      </c>
      <c r="E37">
        <f>PPCL!P37</f>
        <v>0</v>
      </c>
      <c r="F37">
        <f t="shared" si="4"/>
        <v>233</v>
      </c>
      <c r="G37">
        <f t="shared" si="5"/>
        <v>210.88</v>
      </c>
      <c r="H37" s="154"/>
      <c r="I37">
        <f>BRPL_EOD!AI37+BRPL_EOD!AJ37</f>
        <v>65.92</v>
      </c>
      <c r="J37">
        <f>BYPL_EOD!AI37+BYPL_EOD!AJ37</f>
        <v>37.44</v>
      </c>
      <c r="K37">
        <f>MES_EOD!AI37+MES_EOD!AJ37</f>
        <v>12.6</v>
      </c>
      <c r="L37">
        <f>NDMC_EOD!AI37+NDMC_EOD!AJ37</f>
        <v>50</v>
      </c>
      <c r="M37">
        <f>TPDDL_EOD!AI37+TPDDL_EOD!AJ37</f>
        <v>44.92</v>
      </c>
      <c r="N37">
        <f t="shared" si="0"/>
        <v>210.88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210.88</v>
      </c>
    </row>
    <row r="38" spans="1:22">
      <c r="A38" t="s">
        <v>80</v>
      </c>
      <c r="B38">
        <f>PPCL!D38</f>
        <v>233</v>
      </c>
      <c r="C38">
        <f>PPCL!E38</f>
        <v>0</v>
      </c>
      <c r="D38">
        <f>PPCL!O38</f>
        <v>210.88</v>
      </c>
      <c r="E38">
        <f>PPCL!P38</f>
        <v>0</v>
      </c>
      <c r="F38">
        <f t="shared" si="4"/>
        <v>233</v>
      </c>
      <c r="G38">
        <f t="shared" si="5"/>
        <v>210.88</v>
      </c>
      <c r="H38" s="154"/>
      <c r="I38">
        <f>BRPL_EOD!AI38+BRPL_EOD!AJ38</f>
        <v>65.92</v>
      </c>
      <c r="J38">
        <f>BYPL_EOD!AI38+BYPL_EOD!AJ38</f>
        <v>37.44</v>
      </c>
      <c r="K38">
        <f>MES_EOD!AI38+MES_EOD!AJ38</f>
        <v>12.6</v>
      </c>
      <c r="L38">
        <f>NDMC_EOD!AI38+NDMC_EOD!AJ38</f>
        <v>50</v>
      </c>
      <c r="M38">
        <f>TPDDL_EOD!AI38+TPDDL_EOD!AJ38</f>
        <v>44.92</v>
      </c>
      <c r="N38">
        <f t="shared" si="0"/>
        <v>210.88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210.88</v>
      </c>
    </row>
    <row r="39" spans="1:22">
      <c r="A39" t="s">
        <v>81</v>
      </c>
      <c r="B39">
        <f>PPCL!D39</f>
        <v>233</v>
      </c>
      <c r="C39">
        <f>PPCL!E39</f>
        <v>0</v>
      </c>
      <c r="D39">
        <f>PPCL!O39</f>
        <v>210.88</v>
      </c>
      <c r="E39">
        <f>PPCL!P39</f>
        <v>0</v>
      </c>
      <c r="F39">
        <f t="shared" si="4"/>
        <v>233</v>
      </c>
      <c r="G39">
        <f t="shared" si="5"/>
        <v>210.88</v>
      </c>
      <c r="H39" s="154"/>
      <c r="I39">
        <f>BRPL_EOD!AI39+BRPL_EOD!AJ39</f>
        <v>65.92</v>
      </c>
      <c r="J39">
        <f>BYPL_EOD!AI39+BYPL_EOD!AJ39</f>
        <v>37.44</v>
      </c>
      <c r="K39">
        <f>MES_EOD!AI39+MES_EOD!AJ39</f>
        <v>12.6</v>
      </c>
      <c r="L39">
        <f>NDMC_EOD!AI39+NDMC_EOD!AJ39</f>
        <v>50</v>
      </c>
      <c r="M39">
        <f>TPDDL_EOD!AI39+TPDDL_EOD!AJ39</f>
        <v>44.92</v>
      </c>
      <c r="N39">
        <f t="shared" si="0"/>
        <v>210.88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210.88</v>
      </c>
    </row>
    <row r="40" spans="1:22">
      <c r="A40" t="s">
        <v>82</v>
      </c>
      <c r="B40">
        <f>PPCL!D40</f>
        <v>233</v>
      </c>
      <c r="C40">
        <f>PPCL!E40</f>
        <v>0</v>
      </c>
      <c r="D40">
        <f>PPCL!O40</f>
        <v>210.88</v>
      </c>
      <c r="E40">
        <f>PPCL!P40</f>
        <v>0</v>
      </c>
      <c r="F40">
        <f t="shared" si="4"/>
        <v>233</v>
      </c>
      <c r="G40">
        <f t="shared" si="5"/>
        <v>210.88</v>
      </c>
      <c r="H40" s="154"/>
      <c r="I40">
        <f>BRPL_EOD!AI40+BRPL_EOD!AJ40</f>
        <v>65.92</v>
      </c>
      <c r="J40">
        <f>BYPL_EOD!AI40+BYPL_EOD!AJ40</f>
        <v>37.44</v>
      </c>
      <c r="K40">
        <f>MES_EOD!AI40+MES_EOD!AJ40</f>
        <v>12.6</v>
      </c>
      <c r="L40">
        <f>NDMC_EOD!AI40+NDMC_EOD!AJ40</f>
        <v>50</v>
      </c>
      <c r="M40">
        <f>TPDDL_EOD!AI40+TPDDL_EOD!AJ40</f>
        <v>44.92</v>
      </c>
      <c r="N40">
        <f t="shared" si="0"/>
        <v>210.88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210.88</v>
      </c>
    </row>
    <row r="41" spans="1:22">
      <c r="A41" t="s">
        <v>83</v>
      </c>
      <c r="B41">
        <f>PPCL!D41</f>
        <v>233</v>
      </c>
      <c r="C41">
        <f>PPCL!E41</f>
        <v>0</v>
      </c>
      <c r="D41">
        <f>PPCL!O41</f>
        <v>210.88</v>
      </c>
      <c r="E41">
        <f>PPCL!P41</f>
        <v>0</v>
      </c>
      <c r="F41">
        <f t="shared" si="4"/>
        <v>233</v>
      </c>
      <c r="G41">
        <f t="shared" si="5"/>
        <v>210.88</v>
      </c>
      <c r="H41" s="154"/>
      <c r="I41">
        <f>BRPL_EOD!AI41+BRPL_EOD!AJ41</f>
        <v>65.92</v>
      </c>
      <c r="J41">
        <f>BYPL_EOD!AI41+BYPL_EOD!AJ41</f>
        <v>37.44</v>
      </c>
      <c r="K41">
        <f>MES_EOD!AI41+MES_EOD!AJ41</f>
        <v>12.6</v>
      </c>
      <c r="L41">
        <f>NDMC_EOD!AI41+NDMC_EOD!AJ41</f>
        <v>50</v>
      </c>
      <c r="M41">
        <f>TPDDL_EOD!AI41+TPDDL_EOD!AJ41</f>
        <v>44.92</v>
      </c>
      <c r="N41">
        <f t="shared" si="0"/>
        <v>210.88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210.88</v>
      </c>
    </row>
    <row r="42" spans="1:22">
      <c r="A42" t="s">
        <v>84</v>
      </c>
      <c r="B42">
        <f>PPCL!D42</f>
        <v>233</v>
      </c>
      <c r="C42">
        <f>PPCL!E42</f>
        <v>0</v>
      </c>
      <c r="D42">
        <f>PPCL!O42</f>
        <v>210.88</v>
      </c>
      <c r="E42">
        <f>PPCL!P42</f>
        <v>0</v>
      </c>
      <c r="F42">
        <f t="shared" si="4"/>
        <v>233</v>
      </c>
      <c r="G42">
        <f t="shared" si="5"/>
        <v>210.88</v>
      </c>
      <c r="H42" s="154"/>
      <c r="I42">
        <f>BRPL_EOD!AI42+BRPL_EOD!AJ42</f>
        <v>65.92</v>
      </c>
      <c r="J42">
        <f>BYPL_EOD!AI42+BYPL_EOD!AJ42</f>
        <v>37.44</v>
      </c>
      <c r="K42">
        <f>MES_EOD!AI42+MES_EOD!AJ42</f>
        <v>12.6</v>
      </c>
      <c r="L42">
        <f>NDMC_EOD!AI42+NDMC_EOD!AJ42</f>
        <v>50</v>
      </c>
      <c r="M42">
        <f>TPDDL_EOD!AI42+TPDDL_EOD!AJ42</f>
        <v>44.92</v>
      </c>
      <c r="N42">
        <f t="shared" si="0"/>
        <v>210.88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210.88</v>
      </c>
    </row>
    <row r="43" spans="1:22">
      <c r="A43" t="s">
        <v>85</v>
      </c>
      <c r="B43">
        <f>PPCL!D43</f>
        <v>228</v>
      </c>
      <c r="C43">
        <f>PPCL!E43</f>
        <v>0</v>
      </c>
      <c r="D43">
        <f>PPCL!O43</f>
        <v>203</v>
      </c>
      <c r="E43">
        <f>PPCL!P43</f>
        <v>0</v>
      </c>
      <c r="F43">
        <f t="shared" si="4"/>
        <v>228</v>
      </c>
      <c r="G43">
        <f t="shared" si="5"/>
        <v>203</v>
      </c>
      <c r="H43" s="154"/>
      <c r="I43">
        <f>BRPL_EOD!AI43+BRPL_EOD!AJ43</f>
        <v>64.5</v>
      </c>
      <c r="J43">
        <f>BYPL_EOD!AI43+BYPL_EOD!AJ43</f>
        <v>30</v>
      </c>
      <c r="K43">
        <f>MES_EOD!AI43+MES_EOD!AJ43</f>
        <v>12.6</v>
      </c>
      <c r="L43">
        <f>NDMC_EOD!AI43+NDMC_EOD!AJ43</f>
        <v>51.94</v>
      </c>
      <c r="M43">
        <f>TPDDL_EOD!AI43+TPDDL_EOD!AJ43</f>
        <v>43.96</v>
      </c>
      <c r="N43">
        <f t="shared" si="0"/>
        <v>203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203</v>
      </c>
    </row>
    <row r="44" spans="1:22">
      <c r="A44" t="s">
        <v>86</v>
      </c>
      <c r="B44">
        <f>PPCL!D44</f>
        <v>228</v>
      </c>
      <c r="C44">
        <f>PPCL!E44</f>
        <v>0</v>
      </c>
      <c r="D44">
        <f>PPCL!O44</f>
        <v>203</v>
      </c>
      <c r="E44">
        <f>PPCL!P44</f>
        <v>0</v>
      </c>
      <c r="F44">
        <f t="shared" si="4"/>
        <v>228</v>
      </c>
      <c r="G44">
        <f t="shared" si="5"/>
        <v>203</v>
      </c>
      <c r="H44" s="154"/>
      <c r="I44">
        <f>BRPL_EOD!AI44+BRPL_EOD!AJ44</f>
        <v>64.5</v>
      </c>
      <c r="J44">
        <f>BYPL_EOD!AI44+BYPL_EOD!AJ44</f>
        <v>30</v>
      </c>
      <c r="K44">
        <f>MES_EOD!AI44+MES_EOD!AJ44</f>
        <v>12.6</v>
      </c>
      <c r="L44">
        <f>NDMC_EOD!AI44+NDMC_EOD!AJ44</f>
        <v>51.94</v>
      </c>
      <c r="M44">
        <f>TPDDL_EOD!AI44+TPDDL_EOD!AJ44</f>
        <v>43.96</v>
      </c>
      <c r="N44">
        <f t="shared" si="0"/>
        <v>203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203</v>
      </c>
    </row>
    <row r="45" spans="1:22">
      <c r="A45" t="s">
        <v>87</v>
      </c>
      <c r="B45">
        <f>PPCL!D45</f>
        <v>228</v>
      </c>
      <c r="C45">
        <f>PPCL!E45</f>
        <v>0</v>
      </c>
      <c r="D45">
        <f>PPCL!O45</f>
        <v>203</v>
      </c>
      <c r="E45">
        <f>PPCL!P45</f>
        <v>0</v>
      </c>
      <c r="F45">
        <f t="shared" si="4"/>
        <v>228</v>
      </c>
      <c r="G45">
        <f t="shared" si="5"/>
        <v>203</v>
      </c>
      <c r="H45" s="154"/>
      <c r="I45">
        <f>BRPL_EOD!AI45+BRPL_EOD!AJ45</f>
        <v>64.5</v>
      </c>
      <c r="J45">
        <f>BYPL_EOD!AI45+BYPL_EOD!AJ45</f>
        <v>30</v>
      </c>
      <c r="K45">
        <f>MES_EOD!AI45+MES_EOD!AJ45</f>
        <v>12.6</v>
      </c>
      <c r="L45">
        <f>NDMC_EOD!AI45+NDMC_EOD!AJ45</f>
        <v>51.94</v>
      </c>
      <c r="M45">
        <f>TPDDL_EOD!AI45+TPDDL_EOD!AJ45</f>
        <v>43.96</v>
      </c>
      <c r="N45">
        <f t="shared" si="0"/>
        <v>203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203</v>
      </c>
    </row>
    <row r="46" spans="1:22">
      <c r="A46" t="s">
        <v>88</v>
      </c>
      <c r="B46">
        <f>PPCL!D46</f>
        <v>228</v>
      </c>
      <c r="C46">
        <f>PPCL!E46</f>
        <v>0</v>
      </c>
      <c r="D46">
        <f>PPCL!O46</f>
        <v>203</v>
      </c>
      <c r="E46">
        <f>PPCL!P46</f>
        <v>0</v>
      </c>
      <c r="F46">
        <f t="shared" si="4"/>
        <v>228</v>
      </c>
      <c r="G46">
        <f t="shared" si="5"/>
        <v>203</v>
      </c>
      <c r="H46" s="154"/>
      <c r="I46">
        <f>BRPL_EOD!AI46+BRPL_EOD!AJ46</f>
        <v>64.5</v>
      </c>
      <c r="J46">
        <f>BYPL_EOD!AI46+BYPL_EOD!AJ46</f>
        <v>36.64</v>
      </c>
      <c r="K46">
        <f>MES_EOD!AI46+MES_EOD!AJ46</f>
        <v>12</v>
      </c>
      <c r="L46">
        <f>NDMC_EOD!AI46+NDMC_EOD!AJ46</f>
        <v>45.9</v>
      </c>
      <c r="M46">
        <f>TPDDL_EOD!AI46+TPDDL_EOD!AJ46</f>
        <v>43.96</v>
      </c>
      <c r="N46">
        <f t="shared" si="0"/>
        <v>203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203</v>
      </c>
    </row>
    <row r="47" spans="1:22">
      <c r="A47" t="s">
        <v>89</v>
      </c>
      <c r="B47">
        <f>PPCL!D47</f>
        <v>228</v>
      </c>
      <c r="C47">
        <f>PPCL!E47</f>
        <v>0</v>
      </c>
      <c r="D47">
        <f>PPCL!O47</f>
        <v>203</v>
      </c>
      <c r="E47">
        <f>PPCL!P47</f>
        <v>0</v>
      </c>
      <c r="F47">
        <f t="shared" si="4"/>
        <v>228</v>
      </c>
      <c r="G47">
        <f t="shared" si="5"/>
        <v>203</v>
      </c>
      <c r="H47" s="154"/>
      <c r="I47">
        <f>BRPL_EOD!AI47+BRPL_EOD!AJ47</f>
        <v>64.5</v>
      </c>
      <c r="J47">
        <f>BYPL_EOD!AI47+BYPL_EOD!AJ47</f>
        <v>36.64</v>
      </c>
      <c r="K47">
        <f>MES_EOD!AI47+MES_EOD!AJ47</f>
        <v>12</v>
      </c>
      <c r="L47">
        <f>NDMC_EOD!AI47+NDMC_EOD!AJ47</f>
        <v>45.9</v>
      </c>
      <c r="M47">
        <f>TPDDL_EOD!AI47+TPDDL_EOD!AJ47</f>
        <v>43.96</v>
      </c>
      <c r="N47">
        <f t="shared" si="0"/>
        <v>203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203</v>
      </c>
    </row>
    <row r="48" spans="1:22">
      <c r="A48" t="s">
        <v>90</v>
      </c>
      <c r="B48">
        <f>PPCL!D48</f>
        <v>228</v>
      </c>
      <c r="C48">
        <f>PPCL!E48</f>
        <v>0</v>
      </c>
      <c r="D48">
        <f>PPCL!O48</f>
        <v>203</v>
      </c>
      <c r="E48">
        <f>PPCL!P48</f>
        <v>0</v>
      </c>
      <c r="F48">
        <f t="shared" si="4"/>
        <v>228</v>
      </c>
      <c r="G48">
        <f t="shared" si="5"/>
        <v>203</v>
      </c>
      <c r="H48" s="154"/>
      <c r="I48">
        <f>BRPL_EOD!AI48+BRPL_EOD!AJ48</f>
        <v>64.5</v>
      </c>
      <c r="J48">
        <f>BYPL_EOD!AI48+BYPL_EOD!AJ48</f>
        <v>36.64</v>
      </c>
      <c r="K48">
        <f>MES_EOD!AI48+MES_EOD!AJ48</f>
        <v>12</v>
      </c>
      <c r="L48">
        <f>NDMC_EOD!AI48+NDMC_EOD!AJ48</f>
        <v>45.9</v>
      </c>
      <c r="M48">
        <f>TPDDL_EOD!AI48+TPDDL_EOD!AJ48</f>
        <v>43.96</v>
      </c>
      <c r="N48">
        <f t="shared" si="0"/>
        <v>203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203</v>
      </c>
    </row>
    <row r="49" spans="1:22">
      <c r="A49" t="s">
        <v>91</v>
      </c>
      <c r="B49">
        <f>PPCL!D49</f>
        <v>228</v>
      </c>
      <c r="C49">
        <f>PPCL!E49</f>
        <v>0</v>
      </c>
      <c r="D49">
        <f>PPCL!O49</f>
        <v>203</v>
      </c>
      <c r="E49">
        <f>PPCL!P49</f>
        <v>0</v>
      </c>
      <c r="F49">
        <f t="shared" si="4"/>
        <v>228</v>
      </c>
      <c r="G49">
        <f t="shared" si="5"/>
        <v>203</v>
      </c>
      <c r="H49" s="154"/>
      <c r="I49">
        <f>BRPL_EOD!AI49+BRPL_EOD!AJ49</f>
        <v>64.5</v>
      </c>
      <c r="J49">
        <f>BYPL_EOD!AI49+BYPL_EOD!AJ49</f>
        <v>36.64</v>
      </c>
      <c r="K49">
        <f>MES_EOD!AI49+MES_EOD!AJ49</f>
        <v>12</v>
      </c>
      <c r="L49">
        <f>NDMC_EOD!AI49+NDMC_EOD!AJ49</f>
        <v>45.9</v>
      </c>
      <c r="M49">
        <f>TPDDL_EOD!AI49+TPDDL_EOD!AJ49</f>
        <v>43.96</v>
      </c>
      <c r="N49">
        <f t="shared" si="0"/>
        <v>203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203</v>
      </c>
    </row>
    <row r="50" spans="1:22">
      <c r="A50" t="s">
        <v>92</v>
      </c>
      <c r="B50">
        <f>PPCL!D50</f>
        <v>228</v>
      </c>
      <c r="C50">
        <f>PPCL!E50</f>
        <v>0</v>
      </c>
      <c r="D50">
        <f>PPCL!O50</f>
        <v>203</v>
      </c>
      <c r="E50">
        <f>PPCL!P50</f>
        <v>0</v>
      </c>
      <c r="F50">
        <f t="shared" si="4"/>
        <v>228</v>
      </c>
      <c r="G50">
        <f t="shared" si="5"/>
        <v>203</v>
      </c>
      <c r="H50" s="154"/>
      <c r="I50">
        <f>BRPL_EOD!AI50+BRPL_EOD!AJ50</f>
        <v>64.5</v>
      </c>
      <c r="J50">
        <f>BYPL_EOD!AI50+BYPL_EOD!AJ50</f>
        <v>36.64</v>
      </c>
      <c r="K50">
        <f>MES_EOD!AI50+MES_EOD!AJ50</f>
        <v>12</v>
      </c>
      <c r="L50">
        <f>NDMC_EOD!AI50+NDMC_EOD!AJ50</f>
        <v>45.9</v>
      </c>
      <c r="M50">
        <f>TPDDL_EOD!AI50+TPDDL_EOD!AJ50</f>
        <v>43.96</v>
      </c>
      <c r="N50">
        <f t="shared" si="0"/>
        <v>203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203</v>
      </c>
    </row>
    <row r="51" spans="1:22">
      <c r="A51" t="s">
        <v>93</v>
      </c>
      <c r="B51">
        <f>PPCL!D51</f>
        <v>228</v>
      </c>
      <c r="C51">
        <f>PPCL!E51</f>
        <v>0</v>
      </c>
      <c r="D51">
        <f>PPCL!O51</f>
        <v>203</v>
      </c>
      <c r="E51">
        <f>PPCL!P51</f>
        <v>0</v>
      </c>
      <c r="F51">
        <f t="shared" si="4"/>
        <v>228</v>
      </c>
      <c r="G51">
        <f t="shared" si="5"/>
        <v>203</v>
      </c>
      <c r="H51" s="154"/>
      <c r="I51">
        <f>BRPL_EOD!AI51+BRPL_EOD!AJ51</f>
        <v>64.5</v>
      </c>
      <c r="J51">
        <f>BYPL_EOD!AI51+BYPL_EOD!AJ51</f>
        <v>36.64</v>
      </c>
      <c r="K51">
        <f>MES_EOD!AI51+MES_EOD!AJ51</f>
        <v>12</v>
      </c>
      <c r="L51">
        <f>NDMC_EOD!AI51+NDMC_EOD!AJ51</f>
        <v>45.9</v>
      </c>
      <c r="M51">
        <f>TPDDL_EOD!AI51+TPDDL_EOD!AJ51</f>
        <v>43.96</v>
      </c>
      <c r="N51">
        <f t="shared" si="0"/>
        <v>203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203</v>
      </c>
    </row>
    <row r="52" spans="1:22">
      <c r="A52" t="s">
        <v>94</v>
      </c>
      <c r="B52">
        <f>PPCL!D52</f>
        <v>228</v>
      </c>
      <c r="C52">
        <f>PPCL!E52</f>
        <v>0</v>
      </c>
      <c r="D52">
        <f>PPCL!O52</f>
        <v>203</v>
      </c>
      <c r="E52">
        <f>PPCL!P52</f>
        <v>0</v>
      </c>
      <c r="F52">
        <f t="shared" si="4"/>
        <v>228</v>
      </c>
      <c r="G52">
        <f t="shared" si="5"/>
        <v>203</v>
      </c>
      <c r="H52" s="154"/>
      <c r="I52">
        <f>BRPL_EOD!AI52+BRPL_EOD!AJ52</f>
        <v>64.5</v>
      </c>
      <c r="J52">
        <f>BYPL_EOD!AI52+BYPL_EOD!AJ52</f>
        <v>36.64</v>
      </c>
      <c r="K52">
        <f>MES_EOD!AI52+MES_EOD!AJ52</f>
        <v>12</v>
      </c>
      <c r="L52">
        <f>NDMC_EOD!AI52+NDMC_EOD!AJ52</f>
        <v>45.9</v>
      </c>
      <c r="M52">
        <f>TPDDL_EOD!AI52+TPDDL_EOD!AJ52</f>
        <v>43.96</v>
      </c>
      <c r="N52">
        <f t="shared" si="0"/>
        <v>203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203</v>
      </c>
    </row>
    <row r="53" spans="1:22">
      <c r="A53" t="s">
        <v>95</v>
      </c>
      <c r="B53">
        <f>PPCL!D53</f>
        <v>228</v>
      </c>
      <c r="C53">
        <f>PPCL!E53</f>
        <v>0</v>
      </c>
      <c r="D53">
        <f>PPCL!O53</f>
        <v>203</v>
      </c>
      <c r="E53">
        <f>PPCL!P53</f>
        <v>0</v>
      </c>
      <c r="F53">
        <f t="shared" si="4"/>
        <v>228</v>
      </c>
      <c r="G53">
        <f t="shared" si="5"/>
        <v>203</v>
      </c>
      <c r="H53" s="154"/>
      <c r="I53">
        <f>BRPL_EOD!AI53+BRPL_EOD!AJ53</f>
        <v>64.5</v>
      </c>
      <c r="J53">
        <f>BYPL_EOD!AI53+BYPL_EOD!AJ53</f>
        <v>36.64</v>
      </c>
      <c r="K53">
        <f>MES_EOD!AI53+MES_EOD!AJ53</f>
        <v>12</v>
      </c>
      <c r="L53">
        <f>NDMC_EOD!AI53+NDMC_EOD!AJ53</f>
        <v>45.9</v>
      </c>
      <c r="M53">
        <f>TPDDL_EOD!AI53+TPDDL_EOD!AJ53</f>
        <v>43.96</v>
      </c>
      <c r="N53">
        <f t="shared" si="0"/>
        <v>203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203</v>
      </c>
    </row>
    <row r="54" spans="1:22">
      <c r="A54" t="s">
        <v>96</v>
      </c>
      <c r="B54">
        <f>PPCL!D54</f>
        <v>228</v>
      </c>
      <c r="C54">
        <f>PPCL!E54</f>
        <v>0</v>
      </c>
      <c r="D54">
        <f>PPCL!O54</f>
        <v>203</v>
      </c>
      <c r="E54">
        <f>PPCL!P54</f>
        <v>0</v>
      </c>
      <c r="F54">
        <f t="shared" si="4"/>
        <v>228</v>
      </c>
      <c r="G54">
        <f t="shared" si="5"/>
        <v>203</v>
      </c>
      <c r="H54" s="154"/>
      <c r="I54">
        <f>BRPL_EOD!AI54+BRPL_EOD!AJ54</f>
        <v>64.5</v>
      </c>
      <c r="J54">
        <f>BYPL_EOD!AI54+BYPL_EOD!AJ54</f>
        <v>36.64</v>
      </c>
      <c r="K54">
        <f>MES_EOD!AI54+MES_EOD!AJ54</f>
        <v>12</v>
      </c>
      <c r="L54">
        <f>NDMC_EOD!AI54+NDMC_EOD!AJ54</f>
        <v>45.9</v>
      </c>
      <c r="M54">
        <f>TPDDL_EOD!AI54+TPDDL_EOD!AJ54</f>
        <v>43.96</v>
      </c>
      <c r="N54">
        <f t="shared" si="0"/>
        <v>203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203</v>
      </c>
    </row>
    <row r="55" spans="1:22">
      <c r="A55" t="s">
        <v>97</v>
      </c>
      <c r="B55">
        <f>PPCL!D55</f>
        <v>228</v>
      </c>
      <c r="C55">
        <f>PPCL!E55</f>
        <v>0</v>
      </c>
      <c r="D55">
        <f>PPCL!O55</f>
        <v>217.1</v>
      </c>
      <c r="E55">
        <f>PPCL!P55</f>
        <v>0</v>
      </c>
      <c r="F55">
        <f t="shared" si="4"/>
        <v>228</v>
      </c>
      <c r="G55">
        <f t="shared" si="5"/>
        <v>217.1</v>
      </c>
      <c r="H55" s="154"/>
      <c r="I55">
        <f>BRPL_EOD!AI55+BRPL_EOD!AJ55</f>
        <v>104.5</v>
      </c>
      <c r="J55">
        <f>BYPL_EOD!AI55+BYPL_EOD!AJ55</f>
        <v>36.64</v>
      </c>
      <c r="K55">
        <f>MES_EOD!AI55+MES_EOD!AJ55</f>
        <v>12</v>
      </c>
      <c r="L55">
        <f>NDMC_EOD!AI55+NDMC_EOD!AJ55</f>
        <v>20</v>
      </c>
      <c r="M55">
        <f>TPDDL_EOD!AI55+TPDDL_EOD!AJ55</f>
        <v>43.96</v>
      </c>
      <c r="N55">
        <f t="shared" si="0"/>
        <v>217.1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217.1</v>
      </c>
    </row>
    <row r="56" spans="1:22">
      <c r="A56" t="s">
        <v>98</v>
      </c>
      <c r="B56">
        <f>PPCL!D56</f>
        <v>228</v>
      </c>
      <c r="C56">
        <f>PPCL!E56</f>
        <v>0</v>
      </c>
      <c r="D56">
        <f>PPCL!O56</f>
        <v>217.1</v>
      </c>
      <c r="E56">
        <f>PPCL!P56</f>
        <v>0</v>
      </c>
      <c r="F56">
        <f t="shared" si="4"/>
        <v>228</v>
      </c>
      <c r="G56">
        <f t="shared" si="5"/>
        <v>217.1</v>
      </c>
      <c r="H56" s="154"/>
      <c r="I56">
        <f>BRPL_EOD!AI56+BRPL_EOD!AJ56</f>
        <v>104.5</v>
      </c>
      <c r="J56">
        <f>BYPL_EOD!AI56+BYPL_EOD!AJ56</f>
        <v>36.64</v>
      </c>
      <c r="K56">
        <f>MES_EOD!AI56+MES_EOD!AJ56</f>
        <v>12</v>
      </c>
      <c r="L56">
        <f>NDMC_EOD!AI56+NDMC_EOD!AJ56</f>
        <v>20</v>
      </c>
      <c r="M56">
        <f>TPDDL_EOD!AI56+TPDDL_EOD!AJ56</f>
        <v>43.96</v>
      </c>
      <c r="N56">
        <f t="shared" si="0"/>
        <v>217.1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217.1</v>
      </c>
    </row>
    <row r="57" spans="1:22">
      <c r="A57" t="s">
        <v>99</v>
      </c>
      <c r="B57">
        <f>PPCL!D57</f>
        <v>228</v>
      </c>
      <c r="C57">
        <f>PPCL!E57</f>
        <v>0</v>
      </c>
      <c r="D57">
        <f>PPCL!O57</f>
        <v>217.1</v>
      </c>
      <c r="E57">
        <f>PPCL!P57</f>
        <v>0</v>
      </c>
      <c r="F57">
        <f t="shared" si="4"/>
        <v>228</v>
      </c>
      <c r="G57">
        <f t="shared" si="5"/>
        <v>217.1</v>
      </c>
      <c r="H57" s="154"/>
      <c r="I57">
        <f>BRPL_EOD!AI57+BRPL_EOD!AJ57</f>
        <v>104.5</v>
      </c>
      <c r="J57">
        <f>BYPL_EOD!AI57+BYPL_EOD!AJ57</f>
        <v>36.64</v>
      </c>
      <c r="K57">
        <f>MES_EOD!AI57+MES_EOD!AJ57</f>
        <v>12</v>
      </c>
      <c r="L57">
        <f>NDMC_EOD!AI57+NDMC_EOD!AJ57</f>
        <v>20</v>
      </c>
      <c r="M57">
        <f>TPDDL_EOD!AI57+TPDDL_EOD!AJ57</f>
        <v>43.96</v>
      </c>
      <c r="N57">
        <f t="shared" si="0"/>
        <v>217.1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217.1</v>
      </c>
    </row>
    <row r="58" spans="1:22">
      <c r="A58" t="s">
        <v>100</v>
      </c>
      <c r="B58">
        <f>PPCL!D58</f>
        <v>228</v>
      </c>
      <c r="C58">
        <f>PPCL!E58</f>
        <v>0</v>
      </c>
      <c r="D58">
        <f>PPCL!O58</f>
        <v>217.1</v>
      </c>
      <c r="E58">
        <f>PPCL!P58</f>
        <v>0</v>
      </c>
      <c r="F58">
        <f t="shared" si="4"/>
        <v>228</v>
      </c>
      <c r="G58">
        <f t="shared" si="5"/>
        <v>217.1</v>
      </c>
      <c r="H58" s="154"/>
      <c r="I58">
        <f>BRPL_EOD!AI58+BRPL_EOD!AJ58</f>
        <v>104.5</v>
      </c>
      <c r="J58">
        <f>BYPL_EOD!AI58+BYPL_EOD!AJ58</f>
        <v>36.64</v>
      </c>
      <c r="K58">
        <f>MES_EOD!AI58+MES_EOD!AJ58</f>
        <v>12</v>
      </c>
      <c r="L58">
        <f>NDMC_EOD!AI58+NDMC_EOD!AJ58</f>
        <v>20</v>
      </c>
      <c r="M58">
        <f>TPDDL_EOD!AI58+TPDDL_EOD!AJ58</f>
        <v>43.96</v>
      </c>
      <c r="N58">
        <f t="shared" si="0"/>
        <v>217.1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217.1</v>
      </c>
    </row>
    <row r="59" spans="1:22">
      <c r="A59" t="s">
        <v>101</v>
      </c>
      <c r="B59">
        <f>PPCL!D59</f>
        <v>228</v>
      </c>
      <c r="C59">
        <f>PPCL!E59</f>
        <v>0</v>
      </c>
      <c r="D59">
        <f>PPCL!O59</f>
        <v>217.1</v>
      </c>
      <c r="E59">
        <f>PPCL!P59</f>
        <v>0</v>
      </c>
      <c r="F59">
        <f t="shared" si="4"/>
        <v>228</v>
      </c>
      <c r="G59">
        <f t="shared" si="5"/>
        <v>217.1</v>
      </c>
      <c r="H59" s="154"/>
      <c r="I59">
        <f>BRPL_EOD!AI59+BRPL_EOD!AJ59</f>
        <v>104.5</v>
      </c>
      <c r="J59">
        <f>BYPL_EOD!AI59+BYPL_EOD!AJ59</f>
        <v>36.64</v>
      </c>
      <c r="K59">
        <f>MES_EOD!AI59+MES_EOD!AJ59</f>
        <v>12</v>
      </c>
      <c r="L59">
        <f>NDMC_EOD!AI59+NDMC_EOD!AJ59</f>
        <v>20</v>
      </c>
      <c r="M59">
        <f>TPDDL_EOD!AI59+TPDDL_EOD!AJ59</f>
        <v>43.96</v>
      </c>
      <c r="N59">
        <f t="shared" si="0"/>
        <v>217.1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217.1</v>
      </c>
    </row>
    <row r="60" spans="1:22">
      <c r="A60" t="s">
        <v>102</v>
      </c>
      <c r="B60">
        <f>PPCL!D60</f>
        <v>228</v>
      </c>
      <c r="C60">
        <f>PPCL!E60</f>
        <v>0</v>
      </c>
      <c r="D60">
        <f>PPCL!O60</f>
        <v>217.1</v>
      </c>
      <c r="E60">
        <f>PPCL!P60</f>
        <v>0</v>
      </c>
      <c r="F60">
        <f t="shared" si="4"/>
        <v>228</v>
      </c>
      <c r="G60">
        <f t="shared" si="5"/>
        <v>217.1</v>
      </c>
      <c r="H60" s="154"/>
      <c r="I60">
        <f>BRPL_EOD!AI60+BRPL_EOD!AJ60</f>
        <v>104.5</v>
      </c>
      <c r="J60">
        <f>BYPL_EOD!AI60+BYPL_EOD!AJ60</f>
        <v>36.64</v>
      </c>
      <c r="K60">
        <f>MES_EOD!AI60+MES_EOD!AJ60</f>
        <v>12</v>
      </c>
      <c r="L60">
        <f>NDMC_EOD!AI60+NDMC_EOD!AJ60</f>
        <v>20</v>
      </c>
      <c r="M60">
        <f>TPDDL_EOD!AI60+TPDDL_EOD!AJ60</f>
        <v>43.96</v>
      </c>
      <c r="N60">
        <f t="shared" si="0"/>
        <v>217.1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217.1</v>
      </c>
    </row>
    <row r="61" spans="1:22">
      <c r="A61" t="s">
        <v>103</v>
      </c>
      <c r="B61">
        <f>PPCL!D61</f>
        <v>228</v>
      </c>
      <c r="C61">
        <f>PPCL!E61</f>
        <v>0</v>
      </c>
      <c r="D61">
        <f>PPCL!O61</f>
        <v>217.1</v>
      </c>
      <c r="E61">
        <f>PPCL!P61</f>
        <v>0</v>
      </c>
      <c r="F61">
        <f t="shared" si="4"/>
        <v>228</v>
      </c>
      <c r="G61">
        <f t="shared" si="5"/>
        <v>217.1</v>
      </c>
      <c r="H61" s="154"/>
      <c r="I61">
        <f>BRPL_EOD!AI61+BRPL_EOD!AJ61</f>
        <v>104.5</v>
      </c>
      <c r="J61">
        <f>BYPL_EOD!AI61+BYPL_EOD!AJ61</f>
        <v>36.64</v>
      </c>
      <c r="K61">
        <f>MES_EOD!AI61+MES_EOD!AJ61</f>
        <v>12</v>
      </c>
      <c r="L61">
        <f>NDMC_EOD!AI61+NDMC_EOD!AJ61</f>
        <v>20</v>
      </c>
      <c r="M61">
        <f>TPDDL_EOD!AI61+TPDDL_EOD!AJ61</f>
        <v>43.96</v>
      </c>
      <c r="N61">
        <f t="shared" si="0"/>
        <v>217.1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217.1</v>
      </c>
    </row>
    <row r="62" spans="1:22">
      <c r="A62" t="s">
        <v>104</v>
      </c>
      <c r="B62">
        <f>PPCL!D62</f>
        <v>228</v>
      </c>
      <c r="C62">
        <f>PPCL!E62</f>
        <v>0</v>
      </c>
      <c r="D62">
        <f>PPCL!O62</f>
        <v>217.1</v>
      </c>
      <c r="E62">
        <f>PPCL!P62</f>
        <v>0</v>
      </c>
      <c r="F62">
        <f t="shared" si="4"/>
        <v>228</v>
      </c>
      <c r="G62">
        <f t="shared" si="5"/>
        <v>217.1</v>
      </c>
      <c r="H62" s="154"/>
      <c r="I62">
        <f>BRPL_EOD!AI62+BRPL_EOD!AJ62</f>
        <v>104.5</v>
      </c>
      <c r="J62">
        <f>BYPL_EOD!AI62+BYPL_EOD!AJ62</f>
        <v>36.64</v>
      </c>
      <c r="K62">
        <f>MES_EOD!AI62+MES_EOD!AJ62</f>
        <v>12</v>
      </c>
      <c r="L62">
        <f>NDMC_EOD!AI62+NDMC_EOD!AJ62</f>
        <v>20</v>
      </c>
      <c r="M62">
        <f>TPDDL_EOD!AI62+TPDDL_EOD!AJ62</f>
        <v>43.96</v>
      </c>
      <c r="N62">
        <f t="shared" si="0"/>
        <v>217.1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217.1</v>
      </c>
    </row>
    <row r="63" spans="1:22">
      <c r="A63" t="s">
        <v>105</v>
      </c>
      <c r="B63">
        <f>PPCL!D63</f>
        <v>228</v>
      </c>
      <c r="C63">
        <f>PPCL!E63</f>
        <v>0</v>
      </c>
      <c r="D63">
        <f>PPCL!O63</f>
        <v>217.1</v>
      </c>
      <c r="E63">
        <f>PPCL!P63</f>
        <v>0</v>
      </c>
      <c r="F63">
        <f t="shared" si="4"/>
        <v>228</v>
      </c>
      <c r="G63">
        <f t="shared" si="5"/>
        <v>217.1</v>
      </c>
      <c r="H63" s="154"/>
      <c r="I63">
        <f>BRPL_EOD!AI63+BRPL_EOD!AJ63</f>
        <v>104.5</v>
      </c>
      <c r="J63">
        <f>BYPL_EOD!AI63+BYPL_EOD!AJ63</f>
        <v>36.64</v>
      </c>
      <c r="K63">
        <f>MES_EOD!AI63+MES_EOD!AJ63</f>
        <v>12</v>
      </c>
      <c r="L63">
        <f>NDMC_EOD!AI63+NDMC_EOD!AJ63</f>
        <v>20</v>
      </c>
      <c r="M63">
        <f>TPDDL_EOD!AI63+TPDDL_EOD!AJ63</f>
        <v>43.96</v>
      </c>
      <c r="N63">
        <f t="shared" si="0"/>
        <v>217.1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217.1</v>
      </c>
    </row>
    <row r="64" spans="1:22">
      <c r="A64" t="s">
        <v>106</v>
      </c>
      <c r="B64">
        <f>PPCL!D64</f>
        <v>228</v>
      </c>
      <c r="C64">
        <f>PPCL!E64</f>
        <v>0</v>
      </c>
      <c r="D64">
        <f>PPCL!O64</f>
        <v>217.1</v>
      </c>
      <c r="E64">
        <f>PPCL!P64</f>
        <v>0</v>
      </c>
      <c r="F64">
        <f t="shared" si="4"/>
        <v>228</v>
      </c>
      <c r="G64">
        <f t="shared" si="5"/>
        <v>217.1</v>
      </c>
      <c r="H64" s="154"/>
      <c r="I64">
        <f>BRPL_EOD!AI64+BRPL_EOD!AJ64</f>
        <v>104.5</v>
      </c>
      <c r="J64">
        <f>BYPL_EOD!AI64+BYPL_EOD!AJ64</f>
        <v>36.64</v>
      </c>
      <c r="K64">
        <f>MES_EOD!AI64+MES_EOD!AJ64</f>
        <v>12</v>
      </c>
      <c r="L64">
        <f>NDMC_EOD!AI64+NDMC_EOD!AJ64</f>
        <v>20</v>
      </c>
      <c r="M64">
        <f>TPDDL_EOD!AI64+TPDDL_EOD!AJ64</f>
        <v>43.96</v>
      </c>
      <c r="N64">
        <f t="shared" si="0"/>
        <v>217.1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217.1</v>
      </c>
    </row>
    <row r="65" spans="1:22">
      <c r="A65" t="s">
        <v>107</v>
      </c>
      <c r="B65">
        <f>PPCL!D65</f>
        <v>228</v>
      </c>
      <c r="C65">
        <f>PPCL!E65</f>
        <v>0</v>
      </c>
      <c r="D65">
        <f>PPCL!O65</f>
        <v>217.1</v>
      </c>
      <c r="E65">
        <f>PPCL!P65</f>
        <v>0</v>
      </c>
      <c r="F65">
        <f t="shared" si="4"/>
        <v>228</v>
      </c>
      <c r="G65">
        <f t="shared" si="5"/>
        <v>217.1</v>
      </c>
      <c r="H65" s="154"/>
      <c r="I65">
        <f>BRPL_EOD!AI65+BRPL_EOD!AJ65</f>
        <v>104.5</v>
      </c>
      <c r="J65">
        <f>BYPL_EOD!AI65+BYPL_EOD!AJ65</f>
        <v>36.64</v>
      </c>
      <c r="K65">
        <f>MES_EOD!AI65+MES_EOD!AJ65</f>
        <v>12</v>
      </c>
      <c r="L65">
        <f>NDMC_EOD!AI65+NDMC_EOD!AJ65</f>
        <v>20</v>
      </c>
      <c r="M65">
        <f>TPDDL_EOD!AI65+TPDDL_EOD!AJ65</f>
        <v>43.96</v>
      </c>
      <c r="N65">
        <f t="shared" si="0"/>
        <v>217.1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217.1</v>
      </c>
    </row>
    <row r="66" spans="1:22">
      <c r="A66" t="s">
        <v>108</v>
      </c>
      <c r="B66">
        <f>PPCL!D66</f>
        <v>228</v>
      </c>
      <c r="C66">
        <f>PPCL!E66</f>
        <v>0</v>
      </c>
      <c r="D66">
        <f>PPCL!O66</f>
        <v>217.1</v>
      </c>
      <c r="E66">
        <f>PPCL!P66</f>
        <v>0</v>
      </c>
      <c r="F66">
        <f t="shared" si="4"/>
        <v>228</v>
      </c>
      <c r="G66">
        <f t="shared" si="5"/>
        <v>217.1</v>
      </c>
      <c r="H66" s="154"/>
      <c r="I66">
        <f>BRPL_EOD!AI66+BRPL_EOD!AJ66</f>
        <v>104.5</v>
      </c>
      <c r="J66">
        <f>BYPL_EOD!AI66+BYPL_EOD!AJ66</f>
        <v>36.64</v>
      </c>
      <c r="K66">
        <f>MES_EOD!AI66+MES_EOD!AJ66</f>
        <v>12</v>
      </c>
      <c r="L66">
        <f>NDMC_EOD!AI66+NDMC_EOD!AJ66</f>
        <v>20</v>
      </c>
      <c r="M66">
        <f>TPDDL_EOD!AI66+TPDDL_EOD!AJ66</f>
        <v>43.96</v>
      </c>
      <c r="N66">
        <f t="shared" si="0"/>
        <v>217.1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217.1</v>
      </c>
    </row>
    <row r="67" spans="1:22">
      <c r="A67" t="s">
        <v>109</v>
      </c>
      <c r="B67">
        <f>PPCL!D67</f>
        <v>228</v>
      </c>
      <c r="C67">
        <f>PPCL!E67</f>
        <v>0</v>
      </c>
      <c r="D67">
        <f>PPCL!O67</f>
        <v>217.1</v>
      </c>
      <c r="E67">
        <f>PPCL!P67</f>
        <v>0</v>
      </c>
      <c r="F67">
        <f t="shared" si="4"/>
        <v>228</v>
      </c>
      <c r="G67">
        <f t="shared" si="5"/>
        <v>217.1</v>
      </c>
      <c r="H67" s="154"/>
      <c r="I67">
        <f>BRPL_EOD!AI67+BRPL_EOD!AJ67</f>
        <v>104.5</v>
      </c>
      <c r="J67">
        <f>BYPL_EOD!AI67+BYPL_EOD!AJ67</f>
        <v>36.64</v>
      </c>
      <c r="K67">
        <f>MES_EOD!AI67+MES_EOD!AJ67</f>
        <v>12</v>
      </c>
      <c r="L67">
        <f>NDMC_EOD!AI67+NDMC_EOD!AJ67</f>
        <v>20</v>
      </c>
      <c r="M67">
        <f>TPDDL_EOD!AI67+TPDDL_EOD!AJ67</f>
        <v>43.96</v>
      </c>
      <c r="N67">
        <f t="shared" ref="N67:N98" si="6">SUM(I67:M67)</f>
        <v>217.1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217.1</v>
      </c>
    </row>
    <row r="68" spans="1:22">
      <c r="A68" t="s">
        <v>110</v>
      </c>
      <c r="B68">
        <f>PPCL!D68</f>
        <v>228</v>
      </c>
      <c r="C68">
        <f>PPCL!E68</f>
        <v>0</v>
      </c>
      <c r="D68">
        <f>PPCL!O68</f>
        <v>217.1</v>
      </c>
      <c r="E68">
        <f>PPCL!P68</f>
        <v>0</v>
      </c>
      <c r="F68">
        <f t="shared" ref="F68:F98" si="10">B68+C68</f>
        <v>228</v>
      </c>
      <c r="G68">
        <f t="shared" ref="G68:G98" si="11">D68+E68</f>
        <v>217.1</v>
      </c>
      <c r="H68" s="154"/>
      <c r="I68">
        <f>BRPL_EOD!AI68+BRPL_EOD!AJ68</f>
        <v>104.5</v>
      </c>
      <c r="J68">
        <f>BYPL_EOD!AI68+BYPL_EOD!AJ68</f>
        <v>36.64</v>
      </c>
      <c r="K68">
        <f>MES_EOD!AI68+MES_EOD!AJ68</f>
        <v>12</v>
      </c>
      <c r="L68">
        <f>NDMC_EOD!AI68+NDMC_EOD!AJ68</f>
        <v>20</v>
      </c>
      <c r="M68">
        <f>TPDDL_EOD!AI68+TPDDL_EOD!AJ68</f>
        <v>43.96</v>
      </c>
      <c r="N68">
        <f t="shared" si="6"/>
        <v>217.1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217.1</v>
      </c>
    </row>
    <row r="69" spans="1:22">
      <c r="A69" t="s">
        <v>111</v>
      </c>
      <c r="B69">
        <f>PPCL!D69</f>
        <v>228</v>
      </c>
      <c r="C69">
        <f>PPCL!E69</f>
        <v>0</v>
      </c>
      <c r="D69">
        <f>PPCL!O69</f>
        <v>217.1</v>
      </c>
      <c r="E69">
        <f>PPCL!P69</f>
        <v>0</v>
      </c>
      <c r="F69">
        <f t="shared" si="10"/>
        <v>228</v>
      </c>
      <c r="G69">
        <f t="shared" si="11"/>
        <v>217.1</v>
      </c>
      <c r="H69" s="154"/>
      <c r="I69">
        <f>BRPL_EOD!AI69+BRPL_EOD!AJ69</f>
        <v>104.5</v>
      </c>
      <c r="J69">
        <f>BYPL_EOD!AI69+BYPL_EOD!AJ69</f>
        <v>36.64</v>
      </c>
      <c r="K69">
        <f>MES_EOD!AI69+MES_EOD!AJ69</f>
        <v>12</v>
      </c>
      <c r="L69">
        <f>NDMC_EOD!AI69+NDMC_EOD!AJ69</f>
        <v>20</v>
      </c>
      <c r="M69">
        <f>TPDDL_EOD!AI69+TPDDL_EOD!AJ69</f>
        <v>43.96</v>
      </c>
      <c r="N69">
        <f t="shared" si="6"/>
        <v>217.1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217.1</v>
      </c>
    </row>
    <row r="70" spans="1:22">
      <c r="A70" t="s">
        <v>112</v>
      </c>
      <c r="B70">
        <f>PPCL!D70</f>
        <v>228</v>
      </c>
      <c r="C70">
        <f>PPCL!E70</f>
        <v>0</v>
      </c>
      <c r="D70">
        <f>PPCL!O70</f>
        <v>217.1</v>
      </c>
      <c r="E70">
        <f>PPCL!P70</f>
        <v>0</v>
      </c>
      <c r="F70">
        <f t="shared" si="10"/>
        <v>228</v>
      </c>
      <c r="G70">
        <f t="shared" si="11"/>
        <v>217.1</v>
      </c>
      <c r="H70" s="154"/>
      <c r="I70">
        <f>BRPL_EOD!AI70+BRPL_EOD!AJ70</f>
        <v>104.5</v>
      </c>
      <c r="J70">
        <f>BYPL_EOD!AI70+BYPL_EOD!AJ70</f>
        <v>36.64</v>
      </c>
      <c r="K70">
        <f>MES_EOD!AI70+MES_EOD!AJ70</f>
        <v>12</v>
      </c>
      <c r="L70">
        <f>NDMC_EOD!AI70+NDMC_EOD!AJ70</f>
        <v>20</v>
      </c>
      <c r="M70">
        <f>TPDDL_EOD!AI70+TPDDL_EOD!AJ70</f>
        <v>43.96</v>
      </c>
      <c r="N70">
        <f t="shared" si="6"/>
        <v>217.1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217.1</v>
      </c>
    </row>
    <row r="71" spans="1:22">
      <c r="A71" t="s">
        <v>113</v>
      </c>
      <c r="B71">
        <f>PPCL!D71</f>
        <v>228</v>
      </c>
      <c r="C71">
        <f>PPCL!E71</f>
        <v>0</v>
      </c>
      <c r="D71">
        <f>PPCL!O71</f>
        <v>217.1</v>
      </c>
      <c r="E71">
        <f>PPCL!P71</f>
        <v>0</v>
      </c>
      <c r="F71">
        <f t="shared" si="10"/>
        <v>228</v>
      </c>
      <c r="G71">
        <f t="shared" si="11"/>
        <v>217.1</v>
      </c>
      <c r="H71" s="154"/>
      <c r="I71">
        <f>BRPL_EOD!AI71+BRPL_EOD!AJ71</f>
        <v>104.5</v>
      </c>
      <c r="J71">
        <f>BYPL_EOD!AI71+BYPL_EOD!AJ71</f>
        <v>36.64</v>
      </c>
      <c r="K71">
        <f>MES_EOD!AI71+MES_EOD!AJ71</f>
        <v>12</v>
      </c>
      <c r="L71">
        <f>NDMC_EOD!AI71+NDMC_EOD!AJ71</f>
        <v>20</v>
      </c>
      <c r="M71">
        <f>TPDDL_EOD!AI71+TPDDL_EOD!AJ71</f>
        <v>43.96</v>
      </c>
      <c r="N71">
        <f t="shared" si="6"/>
        <v>217.1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217.1</v>
      </c>
    </row>
    <row r="72" spans="1:22">
      <c r="A72" t="s">
        <v>114</v>
      </c>
      <c r="B72">
        <f>PPCL!D72</f>
        <v>228</v>
      </c>
      <c r="C72">
        <f>PPCL!E72</f>
        <v>0</v>
      </c>
      <c r="D72">
        <f>PPCL!O72</f>
        <v>217.1</v>
      </c>
      <c r="E72">
        <f>PPCL!P72</f>
        <v>0</v>
      </c>
      <c r="F72">
        <f t="shared" si="10"/>
        <v>228</v>
      </c>
      <c r="G72">
        <f t="shared" si="11"/>
        <v>217.1</v>
      </c>
      <c r="H72" s="154"/>
      <c r="I72">
        <f>BRPL_EOD!AI72+BRPL_EOD!AJ72</f>
        <v>104.5</v>
      </c>
      <c r="J72">
        <f>BYPL_EOD!AI72+BYPL_EOD!AJ72</f>
        <v>36.64</v>
      </c>
      <c r="K72">
        <f>MES_EOD!AI72+MES_EOD!AJ72</f>
        <v>12</v>
      </c>
      <c r="L72">
        <f>NDMC_EOD!AI72+NDMC_EOD!AJ72</f>
        <v>20</v>
      </c>
      <c r="M72">
        <f>TPDDL_EOD!AI72+TPDDL_EOD!AJ72</f>
        <v>43.96</v>
      </c>
      <c r="N72">
        <f t="shared" si="6"/>
        <v>217.1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217.1</v>
      </c>
    </row>
    <row r="73" spans="1:22">
      <c r="A73" t="s">
        <v>115</v>
      </c>
      <c r="B73">
        <f>PPCL!D73</f>
        <v>228</v>
      </c>
      <c r="C73">
        <f>PPCL!E73</f>
        <v>0</v>
      </c>
      <c r="D73">
        <f>PPCL!O73</f>
        <v>228</v>
      </c>
      <c r="E73">
        <f>PPCL!P73</f>
        <v>0</v>
      </c>
      <c r="F73">
        <f t="shared" si="10"/>
        <v>228</v>
      </c>
      <c r="G73">
        <f t="shared" si="11"/>
        <v>228</v>
      </c>
      <c r="H73" s="154"/>
      <c r="I73">
        <f>BRPL_EOD!AI73+BRPL_EOD!AJ73</f>
        <v>85.4</v>
      </c>
      <c r="J73">
        <f>BYPL_EOD!AI73+BYPL_EOD!AJ73</f>
        <v>36.64</v>
      </c>
      <c r="K73">
        <f>MES_EOD!AI73+MES_EOD!AJ73</f>
        <v>12</v>
      </c>
      <c r="L73">
        <f>NDMC_EOD!AI73+NDMC_EOD!AJ73</f>
        <v>50</v>
      </c>
      <c r="M73">
        <f>TPDDL_EOD!AI73+TPDDL_EOD!AJ73</f>
        <v>43.96</v>
      </c>
      <c r="N73">
        <f t="shared" si="6"/>
        <v>228.00000000000003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228</v>
      </c>
    </row>
    <row r="74" spans="1:22">
      <c r="A74" t="s">
        <v>116</v>
      </c>
      <c r="B74">
        <f>PPCL!D74</f>
        <v>230</v>
      </c>
      <c r="C74">
        <f>PPCL!E74</f>
        <v>0</v>
      </c>
      <c r="D74">
        <f>PPCL!O74</f>
        <v>230</v>
      </c>
      <c r="E74">
        <f>PPCL!P74</f>
        <v>0</v>
      </c>
      <c r="F74">
        <f t="shared" si="10"/>
        <v>230</v>
      </c>
      <c r="G74">
        <f t="shared" si="11"/>
        <v>230</v>
      </c>
      <c r="H74" s="154"/>
      <c r="I74">
        <f>BRPL_EOD!AI74+BRPL_EOD!AJ74</f>
        <v>86.7</v>
      </c>
      <c r="J74">
        <f>BYPL_EOD!AI74+BYPL_EOD!AJ74</f>
        <v>36.96</v>
      </c>
      <c r="K74">
        <f>MES_EOD!AI74+MES_EOD!AJ74</f>
        <v>12</v>
      </c>
      <c r="L74">
        <f>NDMC_EOD!AI74+NDMC_EOD!AJ74</f>
        <v>50</v>
      </c>
      <c r="M74">
        <f>TPDDL_EOD!AI74+TPDDL_EOD!AJ74</f>
        <v>44.34</v>
      </c>
      <c r="N74">
        <f t="shared" si="6"/>
        <v>230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230</v>
      </c>
    </row>
    <row r="75" spans="1:22">
      <c r="A75" t="s">
        <v>117</v>
      </c>
      <c r="B75">
        <f>PPCL!D75</f>
        <v>230</v>
      </c>
      <c r="C75">
        <f>PPCL!E75</f>
        <v>0</v>
      </c>
      <c r="D75">
        <f>PPCL!O75</f>
        <v>230</v>
      </c>
      <c r="E75">
        <f>PPCL!P75</f>
        <v>0</v>
      </c>
      <c r="F75">
        <f t="shared" si="10"/>
        <v>230</v>
      </c>
      <c r="G75">
        <f t="shared" si="11"/>
        <v>230</v>
      </c>
      <c r="H75" s="154"/>
      <c r="I75">
        <f>BRPL_EOD!AI75+BRPL_EOD!AJ75</f>
        <v>86.7</v>
      </c>
      <c r="J75">
        <f>BYPL_EOD!AI75+BYPL_EOD!AJ75</f>
        <v>36.96</v>
      </c>
      <c r="K75">
        <f>MES_EOD!AI75+MES_EOD!AJ75</f>
        <v>12</v>
      </c>
      <c r="L75">
        <f>NDMC_EOD!AI75+NDMC_EOD!AJ75</f>
        <v>50</v>
      </c>
      <c r="M75">
        <f>TPDDL_EOD!AI75+TPDDL_EOD!AJ75</f>
        <v>44.34</v>
      </c>
      <c r="N75">
        <f t="shared" si="6"/>
        <v>230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230</v>
      </c>
    </row>
    <row r="76" spans="1:22">
      <c r="A76" t="s">
        <v>118</v>
      </c>
      <c r="B76">
        <f>PPCL!D76</f>
        <v>230</v>
      </c>
      <c r="C76">
        <f>PPCL!E76</f>
        <v>0</v>
      </c>
      <c r="D76">
        <f>PPCL!O76</f>
        <v>230</v>
      </c>
      <c r="E76">
        <f>PPCL!P76</f>
        <v>0</v>
      </c>
      <c r="F76">
        <f t="shared" si="10"/>
        <v>230</v>
      </c>
      <c r="G76">
        <f t="shared" si="11"/>
        <v>230</v>
      </c>
      <c r="H76" s="154"/>
      <c r="I76">
        <f>BRPL_EOD!AI76+BRPL_EOD!AJ76</f>
        <v>86.7</v>
      </c>
      <c r="J76">
        <f>BYPL_EOD!AI76+BYPL_EOD!AJ76</f>
        <v>36.96</v>
      </c>
      <c r="K76">
        <f>MES_EOD!AI76+MES_EOD!AJ76</f>
        <v>12</v>
      </c>
      <c r="L76">
        <f>NDMC_EOD!AI76+NDMC_EOD!AJ76</f>
        <v>50</v>
      </c>
      <c r="M76">
        <f>TPDDL_EOD!AI76+TPDDL_EOD!AJ76</f>
        <v>44.34</v>
      </c>
      <c r="N76">
        <f t="shared" si="6"/>
        <v>230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230</v>
      </c>
    </row>
    <row r="77" spans="1:22">
      <c r="A77" t="s">
        <v>119</v>
      </c>
      <c r="B77">
        <f>PPCL!D77</f>
        <v>230</v>
      </c>
      <c r="C77">
        <f>PPCL!E77</f>
        <v>0</v>
      </c>
      <c r="D77">
        <f>PPCL!O77</f>
        <v>230</v>
      </c>
      <c r="E77">
        <f>PPCL!P77</f>
        <v>0</v>
      </c>
      <c r="F77">
        <f t="shared" si="10"/>
        <v>230</v>
      </c>
      <c r="G77">
        <f t="shared" si="11"/>
        <v>230</v>
      </c>
      <c r="H77" s="154"/>
      <c r="I77">
        <f>BRPL_EOD!AI77+BRPL_EOD!AJ77</f>
        <v>86.7</v>
      </c>
      <c r="J77">
        <f>BYPL_EOD!AI77+BYPL_EOD!AJ77</f>
        <v>36.96</v>
      </c>
      <c r="K77">
        <f>MES_EOD!AI77+MES_EOD!AJ77</f>
        <v>12</v>
      </c>
      <c r="L77">
        <f>NDMC_EOD!AI77+NDMC_EOD!AJ77</f>
        <v>50</v>
      </c>
      <c r="M77">
        <f>TPDDL_EOD!AI77+TPDDL_EOD!AJ77</f>
        <v>44.34</v>
      </c>
      <c r="N77">
        <f t="shared" si="6"/>
        <v>230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230</v>
      </c>
    </row>
    <row r="78" spans="1:22">
      <c r="A78" t="s">
        <v>120</v>
      </c>
      <c r="B78">
        <f>PPCL!D78</f>
        <v>230</v>
      </c>
      <c r="C78">
        <f>PPCL!E78</f>
        <v>0</v>
      </c>
      <c r="D78">
        <f>PPCL!O78</f>
        <v>230</v>
      </c>
      <c r="E78">
        <f>PPCL!P78</f>
        <v>0</v>
      </c>
      <c r="F78">
        <f t="shared" si="10"/>
        <v>230</v>
      </c>
      <c r="G78">
        <f t="shared" si="11"/>
        <v>230</v>
      </c>
      <c r="H78" s="154"/>
      <c r="I78">
        <f>BRPL_EOD!AI78+BRPL_EOD!AJ78</f>
        <v>86.7</v>
      </c>
      <c r="J78">
        <f>BYPL_EOD!AI78+BYPL_EOD!AJ78</f>
        <v>36.96</v>
      </c>
      <c r="K78">
        <f>MES_EOD!AI78+MES_EOD!AJ78</f>
        <v>12</v>
      </c>
      <c r="L78">
        <f>NDMC_EOD!AI78+NDMC_EOD!AJ78</f>
        <v>50</v>
      </c>
      <c r="M78">
        <f>TPDDL_EOD!AI78+TPDDL_EOD!AJ78</f>
        <v>44.34</v>
      </c>
      <c r="N78">
        <f t="shared" si="6"/>
        <v>230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230</v>
      </c>
    </row>
    <row r="79" spans="1:22">
      <c r="A79" t="s">
        <v>121</v>
      </c>
      <c r="B79">
        <f>PPCL!D79</f>
        <v>230</v>
      </c>
      <c r="C79">
        <f>PPCL!E79</f>
        <v>0</v>
      </c>
      <c r="D79">
        <f>PPCL!O79</f>
        <v>230</v>
      </c>
      <c r="E79">
        <f>PPCL!P79</f>
        <v>0</v>
      </c>
      <c r="F79">
        <f t="shared" si="10"/>
        <v>230</v>
      </c>
      <c r="G79">
        <f t="shared" si="11"/>
        <v>230</v>
      </c>
      <c r="H79" s="154"/>
      <c r="I79">
        <f>BRPL_EOD!AI79+BRPL_EOD!AJ79</f>
        <v>86.7</v>
      </c>
      <c r="J79">
        <f>BYPL_EOD!AI79+BYPL_EOD!AJ79</f>
        <v>36.96</v>
      </c>
      <c r="K79">
        <f>MES_EOD!AI79+MES_EOD!AJ79</f>
        <v>12</v>
      </c>
      <c r="L79">
        <f>NDMC_EOD!AI79+NDMC_EOD!AJ79</f>
        <v>50</v>
      </c>
      <c r="M79">
        <f>TPDDL_EOD!AI79+TPDDL_EOD!AJ79</f>
        <v>44.34</v>
      </c>
      <c r="N79">
        <f t="shared" si="6"/>
        <v>230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230</v>
      </c>
    </row>
    <row r="80" spans="1:22">
      <c r="A80" t="s">
        <v>122</v>
      </c>
      <c r="B80">
        <f>PPCL!D80</f>
        <v>230</v>
      </c>
      <c r="C80">
        <f>PPCL!E80</f>
        <v>0</v>
      </c>
      <c r="D80">
        <f>PPCL!O80</f>
        <v>230</v>
      </c>
      <c r="E80">
        <f>PPCL!P80</f>
        <v>0</v>
      </c>
      <c r="F80">
        <f t="shared" si="10"/>
        <v>230</v>
      </c>
      <c r="G80">
        <f t="shared" si="11"/>
        <v>230</v>
      </c>
      <c r="H80" s="154"/>
      <c r="I80">
        <f>BRPL_EOD!AI80+BRPL_EOD!AJ80</f>
        <v>86.7</v>
      </c>
      <c r="J80">
        <f>BYPL_EOD!AI80+BYPL_EOD!AJ80</f>
        <v>36.96</v>
      </c>
      <c r="K80">
        <f>MES_EOD!AI80+MES_EOD!AJ80</f>
        <v>12</v>
      </c>
      <c r="L80">
        <f>NDMC_EOD!AI80+NDMC_EOD!AJ80</f>
        <v>50</v>
      </c>
      <c r="M80">
        <f>TPDDL_EOD!AI80+TPDDL_EOD!AJ80</f>
        <v>44.34</v>
      </c>
      <c r="N80">
        <f t="shared" si="6"/>
        <v>230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230</v>
      </c>
    </row>
    <row r="81" spans="1:22">
      <c r="A81" t="s">
        <v>123</v>
      </c>
      <c r="B81">
        <f>PPCL!D81</f>
        <v>230</v>
      </c>
      <c r="C81">
        <f>PPCL!E81</f>
        <v>0</v>
      </c>
      <c r="D81">
        <f>PPCL!O81</f>
        <v>230</v>
      </c>
      <c r="E81">
        <f>PPCL!P81</f>
        <v>0</v>
      </c>
      <c r="F81">
        <f t="shared" si="10"/>
        <v>230</v>
      </c>
      <c r="G81">
        <f t="shared" si="11"/>
        <v>230</v>
      </c>
      <c r="H81" s="154"/>
      <c r="I81">
        <f>BRPL_EOD!AI81+BRPL_EOD!AJ81</f>
        <v>86.7</v>
      </c>
      <c r="J81">
        <f>BYPL_EOD!AI81+BYPL_EOD!AJ81</f>
        <v>36.96</v>
      </c>
      <c r="K81">
        <f>MES_EOD!AI81+MES_EOD!AJ81</f>
        <v>12</v>
      </c>
      <c r="L81">
        <f>NDMC_EOD!AI81+NDMC_EOD!AJ81</f>
        <v>50</v>
      </c>
      <c r="M81">
        <f>TPDDL_EOD!AI81+TPDDL_EOD!AJ81</f>
        <v>44.34</v>
      </c>
      <c r="N81">
        <f t="shared" si="6"/>
        <v>230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230</v>
      </c>
    </row>
    <row r="82" spans="1:22">
      <c r="A82" t="s">
        <v>124</v>
      </c>
      <c r="B82">
        <f>PPCL!D82</f>
        <v>230</v>
      </c>
      <c r="C82">
        <f>PPCL!E82</f>
        <v>0</v>
      </c>
      <c r="D82">
        <f>PPCL!O82</f>
        <v>224</v>
      </c>
      <c r="E82">
        <f>PPCL!P82</f>
        <v>0</v>
      </c>
      <c r="F82">
        <f t="shared" si="10"/>
        <v>230</v>
      </c>
      <c r="G82">
        <f t="shared" si="11"/>
        <v>224</v>
      </c>
      <c r="H82" s="154"/>
      <c r="I82">
        <f>BRPL_EOD!AI82+BRPL_EOD!AJ82</f>
        <v>84.43</v>
      </c>
      <c r="J82">
        <f>BYPL_EOD!AI82+BYPL_EOD!AJ82</f>
        <v>36</v>
      </c>
      <c r="K82">
        <f>MES_EOD!AI82+MES_EOD!AJ82</f>
        <v>11.69</v>
      </c>
      <c r="L82">
        <f>NDMC_EOD!AI82+NDMC_EOD!AJ82</f>
        <v>48.7</v>
      </c>
      <c r="M82">
        <f>TPDDL_EOD!AI82+TPDDL_EOD!AJ82</f>
        <v>43.19</v>
      </c>
      <c r="N82">
        <f t="shared" si="6"/>
        <v>224.01</v>
      </c>
      <c r="O82" s="154">
        <f t="shared" si="7"/>
        <v>-9.9999999999909051E-3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224</v>
      </c>
    </row>
    <row r="83" spans="1:22">
      <c r="A83" t="s">
        <v>125</v>
      </c>
      <c r="B83">
        <f>PPCL!D83</f>
        <v>232</v>
      </c>
      <c r="C83">
        <f>PPCL!E83</f>
        <v>0</v>
      </c>
      <c r="D83">
        <f>PPCL!O83</f>
        <v>209.64</v>
      </c>
      <c r="E83">
        <f>PPCL!P83</f>
        <v>0</v>
      </c>
      <c r="F83">
        <f t="shared" si="10"/>
        <v>232</v>
      </c>
      <c r="G83">
        <f t="shared" si="11"/>
        <v>209.64</v>
      </c>
      <c r="H83" s="154"/>
      <c r="I83">
        <f>BRPL_EOD!AI83+BRPL_EOD!AJ83</f>
        <v>65.63</v>
      </c>
      <c r="J83">
        <f>BYPL_EOD!AI83+BYPL_EOD!AJ83</f>
        <v>37.28</v>
      </c>
      <c r="K83">
        <f>MES_EOD!AI83+MES_EOD!AJ83</f>
        <v>12</v>
      </c>
      <c r="L83">
        <f>NDMC_EOD!AI83+NDMC_EOD!AJ83</f>
        <v>50</v>
      </c>
      <c r="M83">
        <f>TPDDL_EOD!AI83+TPDDL_EOD!AJ83</f>
        <v>44.73</v>
      </c>
      <c r="N83">
        <f t="shared" si="6"/>
        <v>209.64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209.64</v>
      </c>
    </row>
    <row r="84" spans="1:22">
      <c r="A84" t="s">
        <v>126</v>
      </c>
      <c r="B84">
        <f>PPCL!D84</f>
        <v>232</v>
      </c>
      <c r="C84">
        <f>PPCL!E84</f>
        <v>0</v>
      </c>
      <c r="D84">
        <f>PPCL!O84</f>
        <v>209.64</v>
      </c>
      <c r="E84">
        <f>PPCL!P84</f>
        <v>0</v>
      </c>
      <c r="F84">
        <f t="shared" si="10"/>
        <v>232</v>
      </c>
      <c r="G84">
        <f t="shared" si="11"/>
        <v>209.64</v>
      </c>
      <c r="H84" s="154"/>
      <c r="I84">
        <f>BRPL_EOD!AI84+BRPL_EOD!AJ84</f>
        <v>65.63</v>
      </c>
      <c r="J84">
        <f>BYPL_EOD!AI84+BYPL_EOD!AJ84</f>
        <v>37.28</v>
      </c>
      <c r="K84">
        <f>MES_EOD!AI84+MES_EOD!AJ84</f>
        <v>12</v>
      </c>
      <c r="L84">
        <f>NDMC_EOD!AI84+NDMC_EOD!AJ84</f>
        <v>50</v>
      </c>
      <c r="M84">
        <f>TPDDL_EOD!AI84+TPDDL_EOD!AJ84</f>
        <v>44.73</v>
      </c>
      <c r="N84">
        <f t="shared" si="6"/>
        <v>209.64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209.64</v>
      </c>
    </row>
    <row r="85" spans="1:22">
      <c r="A85" t="s">
        <v>127</v>
      </c>
      <c r="B85">
        <f>PPCL!D85</f>
        <v>232</v>
      </c>
      <c r="C85">
        <f>PPCL!E85</f>
        <v>0</v>
      </c>
      <c r="D85">
        <f>PPCL!O85</f>
        <v>232</v>
      </c>
      <c r="E85">
        <f>PPCL!P85</f>
        <v>0</v>
      </c>
      <c r="F85">
        <f t="shared" si="10"/>
        <v>232</v>
      </c>
      <c r="G85">
        <f t="shared" si="11"/>
        <v>232</v>
      </c>
      <c r="H85" s="154"/>
      <c r="I85">
        <f>BRPL_EOD!AI85+BRPL_EOD!AJ85</f>
        <v>87.99</v>
      </c>
      <c r="J85">
        <f>BYPL_EOD!AI85+BYPL_EOD!AJ85</f>
        <v>37.28</v>
      </c>
      <c r="K85">
        <f>MES_EOD!AI85+MES_EOD!AJ85</f>
        <v>12</v>
      </c>
      <c r="L85">
        <f>NDMC_EOD!AI85+NDMC_EOD!AJ85</f>
        <v>50</v>
      </c>
      <c r="M85">
        <f>TPDDL_EOD!AI85+TPDDL_EOD!AJ85</f>
        <v>44.73</v>
      </c>
      <c r="N85">
        <f t="shared" si="6"/>
        <v>231.99999999999997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232</v>
      </c>
    </row>
    <row r="86" spans="1:22">
      <c r="A86" t="s">
        <v>128</v>
      </c>
      <c r="B86">
        <f>PPCL!D86</f>
        <v>235</v>
      </c>
      <c r="C86">
        <f>PPCL!E86</f>
        <v>0</v>
      </c>
      <c r="D86">
        <f>PPCL!O86</f>
        <v>235</v>
      </c>
      <c r="E86">
        <f>PPCL!P86</f>
        <v>0</v>
      </c>
      <c r="F86">
        <f t="shared" si="10"/>
        <v>235</v>
      </c>
      <c r="G86">
        <f t="shared" si="11"/>
        <v>235</v>
      </c>
      <c r="H86" s="154"/>
      <c r="I86">
        <f>BRPL_EOD!AI86+BRPL_EOD!AJ86</f>
        <v>89.93</v>
      </c>
      <c r="J86">
        <f>BYPL_EOD!AI86+BYPL_EOD!AJ86</f>
        <v>37.76</v>
      </c>
      <c r="K86">
        <f>MES_EOD!AI86+MES_EOD!AJ86</f>
        <v>12</v>
      </c>
      <c r="L86">
        <f>NDMC_EOD!AI86+NDMC_EOD!AJ86</f>
        <v>50</v>
      </c>
      <c r="M86">
        <f>TPDDL_EOD!AI86+TPDDL_EOD!AJ86</f>
        <v>45.31</v>
      </c>
      <c r="N86">
        <f t="shared" si="6"/>
        <v>235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235</v>
      </c>
    </row>
    <row r="87" spans="1:22">
      <c r="A87" t="s">
        <v>129</v>
      </c>
      <c r="B87">
        <f>PPCL!D87</f>
        <v>236</v>
      </c>
      <c r="C87">
        <f>PPCL!E87</f>
        <v>0</v>
      </c>
      <c r="D87">
        <f>PPCL!O87</f>
        <v>212.19</v>
      </c>
      <c r="E87">
        <f>PPCL!P87</f>
        <v>0</v>
      </c>
      <c r="F87">
        <f t="shared" si="10"/>
        <v>236</v>
      </c>
      <c r="G87">
        <f t="shared" si="11"/>
        <v>212.19</v>
      </c>
      <c r="H87" s="154"/>
      <c r="I87">
        <f>BRPL_EOD!AI87+BRPL_EOD!AJ87</f>
        <v>66.760000000000005</v>
      </c>
      <c r="J87">
        <f>BYPL_EOD!AI87+BYPL_EOD!AJ87</f>
        <v>37.93</v>
      </c>
      <c r="K87">
        <f>MES_EOD!AI87+MES_EOD!AJ87</f>
        <v>12</v>
      </c>
      <c r="L87">
        <f>NDMC_EOD!AI87+NDMC_EOD!AJ87</f>
        <v>50</v>
      </c>
      <c r="M87">
        <f>TPDDL_EOD!AI87+TPDDL_EOD!AJ87</f>
        <v>45.5</v>
      </c>
      <c r="N87">
        <f t="shared" si="6"/>
        <v>212.19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212.19</v>
      </c>
    </row>
    <row r="88" spans="1:22">
      <c r="A88" t="s">
        <v>130</v>
      </c>
      <c r="B88">
        <f>PPCL!D88</f>
        <v>236</v>
      </c>
      <c r="C88">
        <f>PPCL!E88</f>
        <v>0</v>
      </c>
      <c r="D88">
        <f>PPCL!O88</f>
        <v>203</v>
      </c>
      <c r="E88">
        <f>PPCL!P88</f>
        <v>0</v>
      </c>
      <c r="F88">
        <f t="shared" si="10"/>
        <v>236</v>
      </c>
      <c r="G88">
        <f t="shared" si="11"/>
        <v>203</v>
      </c>
      <c r="H88" s="154"/>
      <c r="I88">
        <f>BRPL_EOD!AI88+BRPL_EOD!AJ88</f>
        <v>66.760000000000005</v>
      </c>
      <c r="J88">
        <f>BYPL_EOD!AI88+BYPL_EOD!AJ88</f>
        <v>27.29</v>
      </c>
      <c r="K88">
        <f>MES_EOD!AI88+MES_EOD!AJ88</f>
        <v>12</v>
      </c>
      <c r="L88">
        <f>NDMC_EOD!AI88+NDMC_EOD!AJ88</f>
        <v>51.45</v>
      </c>
      <c r="M88">
        <f>TPDDL_EOD!AI88+TPDDL_EOD!AJ88</f>
        <v>45.5</v>
      </c>
      <c r="N88">
        <f t="shared" si="6"/>
        <v>203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203</v>
      </c>
    </row>
    <row r="89" spans="1:22">
      <c r="A89" t="s">
        <v>131</v>
      </c>
      <c r="B89">
        <f>PPCL!D89</f>
        <v>236</v>
      </c>
      <c r="C89">
        <f>PPCL!E89</f>
        <v>0</v>
      </c>
      <c r="D89">
        <f>PPCL!O89</f>
        <v>211.55</v>
      </c>
      <c r="E89">
        <f>PPCL!P89</f>
        <v>0</v>
      </c>
      <c r="F89">
        <f t="shared" si="10"/>
        <v>236</v>
      </c>
      <c r="G89">
        <f t="shared" si="11"/>
        <v>211.55</v>
      </c>
      <c r="H89" s="154"/>
      <c r="I89">
        <f>BRPL_EOD!AI89+BRPL_EOD!AJ89</f>
        <v>66.760000000000005</v>
      </c>
      <c r="J89">
        <f>BYPL_EOD!AI89+BYPL_EOD!AJ89</f>
        <v>37.28</v>
      </c>
      <c r="K89">
        <f>MES_EOD!AI89+MES_EOD!AJ89</f>
        <v>12</v>
      </c>
      <c r="L89">
        <f>NDMC_EOD!AI89+NDMC_EOD!AJ89</f>
        <v>50</v>
      </c>
      <c r="M89">
        <f>TPDDL_EOD!AI89+TPDDL_EOD!AJ89</f>
        <v>45.5</v>
      </c>
      <c r="N89">
        <f t="shared" si="6"/>
        <v>211.54000000000002</v>
      </c>
      <c r="O89" s="154">
        <f t="shared" si="7"/>
        <v>9.9999999999909051E-3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211.55</v>
      </c>
    </row>
    <row r="90" spans="1:22">
      <c r="A90" t="s">
        <v>132</v>
      </c>
      <c r="B90">
        <f>PPCL!D90</f>
        <v>236</v>
      </c>
      <c r="C90">
        <f>PPCL!E90</f>
        <v>0</v>
      </c>
      <c r="D90">
        <f>PPCL!O90</f>
        <v>211.55</v>
      </c>
      <c r="E90">
        <f>PPCL!P90</f>
        <v>0</v>
      </c>
      <c r="F90">
        <f t="shared" si="10"/>
        <v>236</v>
      </c>
      <c r="G90">
        <f t="shared" si="11"/>
        <v>211.55</v>
      </c>
      <c r="H90" s="154"/>
      <c r="I90">
        <f>BRPL_EOD!AI90+BRPL_EOD!AJ90</f>
        <v>66.760000000000005</v>
      </c>
      <c r="J90">
        <f>BYPL_EOD!AI90+BYPL_EOD!AJ90</f>
        <v>37.28</v>
      </c>
      <c r="K90">
        <f>MES_EOD!AI90+MES_EOD!AJ90</f>
        <v>12</v>
      </c>
      <c r="L90">
        <f>NDMC_EOD!AI90+NDMC_EOD!AJ90</f>
        <v>50</v>
      </c>
      <c r="M90">
        <f>TPDDL_EOD!AI90+TPDDL_EOD!AJ90</f>
        <v>45.5</v>
      </c>
      <c r="N90">
        <f t="shared" si="6"/>
        <v>211.54000000000002</v>
      </c>
      <c r="O90" s="154">
        <f t="shared" si="7"/>
        <v>9.9999999999909051E-3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211.55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231.7</v>
      </c>
      <c r="E91">
        <f>PPCL!P91</f>
        <v>0</v>
      </c>
      <c r="F91">
        <f t="shared" si="10"/>
        <v>238</v>
      </c>
      <c r="G91">
        <f t="shared" si="11"/>
        <v>231.7</v>
      </c>
      <c r="H91" s="154"/>
      <c r="I91">
        <f>BRPL_EOD!AI91+BRPL_EOD!AJ91</f>
        <v>87.33</v>
      </c>
      <c r="J91">
        <f>BYPL_EOD!AI91+BYPL_EOD!AJ91</f>
        <v>36.479999999999997</v>
      </c>
      <c r="K91">
        <f>MES_EOD!AI91+MES_EOD!AJ91</f>
        <v>12</v>
      </c>
      <c r="L91">
        <f>NDMC_EOD!AI91+NDMC_EOD!AJ91</f>
        <v>50</v>
      </c>
      <c r="M91">
        <f>TPDDL_EOD!AI91+TPDDL_EOD!AJ91</f>
        <v>45.89</v>
      </c>
      <c r="N91">
        <f t="shared" si="6"/>
        <v>231.7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231.7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232.82</v>
      </c>
      <c r="E92">
        <f>PPCL!P92</f>
        <v>0</v>
      </c>
      <c r="F92">
        <f t="shared" si="10"/>
        <v>238</v>
      </c>
      <c r="G92">
        <f t="shared" si="11"/>
        <v>232.82</v>
      </c>
      <c r="H92" s="154"/>
      <c r="I92">
        <f>BRPL_EOD!AI92+BRPL_EOD!AJ92</f>
        <v>87.33</v>
      </c>
      <c r="J92">
        <f>BYPL_EOD!AI92+BYPL_EOD!AJ92</f>
        <v>37.6</v>
      </c>
      <c r="K92">
        <f>MES_EOD!AI92+MES_EOD!AJ92</f>
        <v>12</v>
      </c>
      <c r="L92">
        <f>NDMC_EOD!AI92+NDMC_EOD!AJ92</f>
        <v>50</v>
      </c>
      <c r="M92">
        <f>TPDDL_EOD!AI92+TPDDL_EOD!AJ92</f>
        <v>45.89</v>
      </c>
      <c r="N92">
        <f t="shared" si="6"/>
        <v>232.82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232.82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232.82</v>
      </c>
      <c r="E93">
        <f>PPCL!P93</f>
        <v>0</v>
      </c>
      <c r="F93">
        <f t="shared" si="10"/>
        <v>238</v>
      </c>
      <c r="G93">
        <f t="shared" si="11"/>
        <v>232.82</v>
      </c>
      <c r="H93" s="154"/>
      <c r="I93">
        <f>BRPL_EOD!AI93+BRPL_EOD!AJ93</f>
        <v>87.33</v>
      </c>
      <c r="J93">
        <f>BYPL_EOD!AI93+BYPL_EOD!AJ93</f>
        <v>37.6</v>
      </c>
      <c r="K93">
        <f>MES_EOD!AI93+MES_EOD!AJ93</f>
        <v>12</v>
      </c>
      <c r="L93">
        <f>NDMC_EOD!AI93+NDMC_EOD!AJ93</f>
        <v>50</v>
      </c>
      <c r="M93">
        <f>TPDDL_EOD!AI93+TPDDL_EOD!AJ93</f>
        <v>45.89</v>
      </c>
      <c r="N93">
        <f t="shared" si="6"/>
        <v>232.82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232.82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238</v>
      </c>
      <c r="E94">
        <f>PPCL!P94</f>
        <v>0</v>
      </c>
      <c r="F94">
        <f t="shared" si="10"/>
        <v>238</v>
      </c>
      <c r="G94">
        <f t="shared" si="11"/>
        <v>238</v>
      </c>
      <c r="H94" s="154"/>
      <c r="I94">
        <f>BRPL_EOD!AI94+BRPL_EOD!AJ94</f>
        <v>92.51</v>
      </c>
      <c r="J94">
        <f>BYPL_EOD!AI94+BYPL_EOD!AJ94</f>
        <v>37.6</v>
      </c>
      <c r="K94">
        <f>MES_EOD!AI94+MES_EOD!AJ94</f>
        <v>12</v>
      </c>
      <c r="L94">
        <f>NDMC_EOD!AI94+NDMC_EOD!AJ94</f>
        <v>50</v>
      </c>
      <c r="M94">
        <f>TPDDL_EOD!AI94+TPDDL_EOD!AJ94</f>
        <v>45.89</v>
      </c>
      <c r="N94">
        <f t="shared" si="6"/>
        <v>238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238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238</v>
      </c>
      <c r="E95">
        <f>PPCL!P95</f>
        <v>0</v>
      </c>
      <c r="F95">
        <f t="shared" si="10"/>
        <v>238</v>
      </c>
      <c r="G95">
        <f t="shared" si="11"/>
        <v>238</v>
      </c>
      <c r="H95" s="154"/>
      <c r="I95">
        <f>BRPL_EOD!AI95+BRPL_EOD!AJ95</f>
        <v>92.51</v>
      </c>
      <c r="J95">
        <f>BYPL_EOD!AI95+BYPL_EOD!AJ95</f>
        <v>37.6</v>
      </c>
      <c r="K95">
        <f>MES_EOD!AI95+MES_EOD!AJ95</f>
        <v>12</v>
      </c>
      <c r="L95">
        <f>NDMC_EOD!AI95+NDMC_EOD!AJ95</f>
        <v>50</v>
      </c>
      <c r="M95">
        <f>TPDDL_EOD!AI95+TPDDL_EOD!AJ95</f>
        <v>45.89</v>
      </c>
      <c r="N95">
        <f t="shared" si="6"/>
        <v>238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238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238</v>
      </c>
      <c r="E96">
        <f>PPCL!P96</f>
        <v>0</v>
      </c>
      <c r="F96">
        <f t="shared" si="10"/>
        <v>238</v>
      </c>
      <c r="G96">
        <f t="shared" si="11"/>
        <v>238</v>
      </c>
      <c r="H96" s="154"/>
      <c r="I96">
        <f>BRPL_EOD!AI96+BRPL_EOD!AJ96</f>
        <v>92.51</v>
      </c>
      <c r="J96">
        <f>BYPL_EOD!AI96+BYPL_EOD!AJ96</f>
        <v>37.6</v>
      </c>
      <c r="K96">
        <f>MES_EOD!AI96+MES_EOD!AJ96</f>
        <v>12</v>
      </c>
      <c r="L96">
        <f>NDMC_EOD!AI96+NDMC_EOD!AJ96</f>
        <v>50</v>
      </c>
      <c r="M96">
        <f>TPDDL_EOD!AI96+TPDDL_EOD!AJ96</f>
        <v>45.89</v>
      </c>
      <c r="N96">
        <f t="shared" si="6"/>
        <v>238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238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238</v>
      </c>
      <c r="E97">
        <f>PPCL!P97</f>
        <v>0</v>
      </c>
      <c r="F97">
        <f t="shared" si="10"/>
        <v>238</v>
      </c>
      <c r="G97">
        <f t="shared" si="11"/>
        <v>238</v>
      </c>
      <c r="H97" s="154"/>
      <c r="I97">
        <f>BRPL_EOD!AI97+BRPL_EOD!AJ97</f>
        <v>92.51</v>
      </c>
      <c r="J97">
        <f>BYPL_EOD!AI97+BYPL_EOD!AJ97</f>
        <v>37.6</v>
      </c>
      <c r="K97">
        <f>MES_EOD!AI97+MES_EOD!AJ97</f>
        <v>12</v>
      </c>
      <c r="L97">
        <f>NDMC_EOD!AI97+NDMC_EOD!AJ97</f>
        <v>50</v>
      </c>
      <c r="M97">
        <f>TPDDL_EOD!AI97+TPDDL_EOD!AJ97</f>
        <v>45.89</v>
      </c>
      <c r="N97">
        <f t="shared" si="6"/>
        <v>238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238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238</v>
      </c>
      <c r="E98">
        <f>PPCL!P98</f>
        <v>0</v>
      </c>
      <c r="F98">
        <f t="shared" si="10"/>
        <v>238</v>
      </c>
      <c r="G98">
        <f t="shared" si="11"/>
        <v>238</v>
      </c>
      <c r="H98" s="154"/>
      <c r="I98">
        <f>BRPL_EOD!AI98+BRPL_EOD!AJ98</f>
        <v>92.51</v>
      </c>
      <c r="J98">
        <f>BYPL_EOD!AI98+BYPL_EOD!AJ98</f>
        <v>37.6</v>
      </c>
      <c r="K98">
        <f>MES_EOD!AI98+MES_EOD!AJ98</f>
        <v>12</v>
      </c>
      <c r="L98">
        <f>NDMC_EOD!AI98+NDMC_EOD!AJ98</f>
        <v>50</v>
      </c>
      <c r="M98">
        <f>TPDDL_EOD!AI98+TPDDL_EOD!AJ98</f>
        <v>45.89</v>
      </c>
      <c r="N98">
        <f t="shared" si="6"/>
        <v>238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238</v>
      </c>
    </row>
    <row r="99" spans="1:22">
      <c r="A99" s="156" t="s">
        <v>350</v>
      </c>
      <c r="B99" s="156">
        <f>SUM(B3:B98)/4000</f>
        <v>5.57925</v>
      </c>
      <c r="C99" s="156">
        <f t="shared" ref="C99:U99" si="12">SUM(C3:C98)/4000</f>
        <v>0</v>
      </c>
      <c r="D99" s="156">
        <f t="shared" si="12"/>
        <v>5.1834475000000024</v>
      </c>
      <c r="E99" s="156">
        <f t="shared" si="12"/>
        <v>0</v>
      </c>
      <c r="F99" s="156">
        <f t="shared" si="12"/>
        <v>5.57925</v>
      </c>
      <c r="G99" s="156">
        <f t="shared" si="12"/>
        <v>5.1834475000000024</v>
      </c>
      <c r="H99" s="156"/>
      <c r="I99" s="156">
        <f t="shared" si="12"/>
        <v>1.8696375000000001</v>
      </c>
      <c r="J99" s="156">
        <f t="shared" si="12"/>
        <v>0.88680500000000018</v>
      </c>
      <c r="K99" s="156">
        <f t="shared" si="12"/>
        <v>0.29437250000000009</v>
      </c>
      <c r="L99" s="156">
        <f t="shared" si="12"/>
        <v>1.0572675000000002</v>
      </c>
      <c r="M99" s="156">
        <f t="shared" si="12"/>
        <v>1.0754025000000011</v>
      </c>
      <c r="N99" s="156">
        <f t="shared" si="12"/>
        <v>5.1834850000000019</v>
      </c>
      <c r="O99" s="156">
        <f t="shared" si="12"/>
        <v>-3.7499999999965892E-5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5.1834475000000024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69.599999999999994</v>
      </c>
      <c r="E3">
        <f>GT!N3</f>
        <v>0</v>
      </c>
      <c r="F3">
        <f>B3+C3</f>
        <v>84</v>
      </c>
      <c r="G3">
        <f>D3+E3-X3</f>
        <v>69.599999999999994</v>
      </c>
      <c r="H3" s="154"/>
      <c r="I3">
        <f>BRPL_EOD!AC3+BRPL_EOD!AD3</f>
        <v>22.67</v>
      </c>
      <c r="J3">
        <f>BYPL_EOD!AC3+BYPL_EOD!AD3</f>
        <v>19.100000000000001</v>
      </c>
      <c r="K3">
        <f>MES_EOD!AC3+MES_EOD!AD3</f>
        <v>0</v>
      </c>
      <c r="L3">
        <f>NDMC_EOD!AC3+NDMC_EOD!AD3</f>
        <v>2.7</v>
      </c>
      <c r="M3">
        <f>TPDDL_EOD!AC3+TPDDL_EOD!AD3</f>
        <v>24.92</v>
      </c>
      <c r="N3">
        <f t="shared" ref="N3:N66" si="0">SUM(I3:M3)</f>
        <v>69.390000000000015</v>
      </c>
      <c r="O3" s="154">
        <f t="shared" ref="O3:O66" si="1">G3-N3</f>
        <v>0.20999999999997954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56">
        <f t="shared" ref="U3:U66" si="2">SUM(P3:T3)</f>
        <v>-0.39556000000000002</v>
      </c>
      <c r="V3" s="154">
        <f t="shared" ref="V3:V66" si="3">G3-U3</f>
        <v>69.995559999999998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69.599999999999994</v>
      </c>
      <c r="E4">
        <f>GT!N4</f>
        <v>0</v>
      </c>
      <c r="F4">
        <f t="shared" ref="F4:F67" si="4">B4+C4</f>
        <v>84</v>
      </c>
      <c r="G4">
        <f t="shared" ref="G4:G67" si="5">D4+E4-X4</f>
        <v>69.599999999999994</v>
      </c>
      <c r="H4" s="154"/>
      <c r="I4">
        <f>BRPL_EOD!AC4+BRPL_EOD!AD4</f>
        <v>22.67</v>
      </c>
      <c r="J4">
        <f>BYPL_EOD!AC4+BYPL_EOD!AD4</f>
        <v>19.100000000000001</v>
      </c>
      <c r="K4">
        <f>MES_EOD!AC4+MES_EOD!AD4</f>
        <v>0</v>
      </c>
      <c r="L4">
        <f>NDMC_EOD!AC4+NDMC_EOD!AD4</f>
        <v>2.7</v>
      </c>
      <c r="M4">
        <f>TPDDL_EOD!AC4+TPDDL_EOD!AD4</f>
        <v>24.92</v>
      </c>
      <c r="N4">
        <f t="shared" si="0"/>
        <v>69.390000000000015</v>
      </c>
      <c r="O4" s="154">
        <f t="shared" si="1"/>
        <v>0.20999999999997954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56">
        <f t="shared" si="2"/>
        <v>-0.39556000000000002</v>
      </c>
      <c r="V4" s="154">
        <f t="shared" si="3"/>
        <v>69.995559999999998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69.599999999999994</v>
      </c>
      <c r="E5">
        <f>GT!N5</f>
        <v>0</v>
      </c>
      <c r="F5">
        <f t="shared" si="4"/>
        <v>84</v>
      </c>
      <c r="G5">
        <f t="shared" si="5"/>
        <v>69.599999999999994</v>
      </c>
      <c r="H5" s="154"/>
      <c r="I5">
        <f>BRPL_EOD!AC5+BRPL_EOD!AD5</f>
        <v>22.67</v>
      </c>
      <c r="J5">
        <f>BYPL_EOD!AC5+BYPL_EOD!AD5</f>
        <v>19.100000000000001</v>
      </c>
      <c r="K5">
        <f>MES_EOD!AC5+MES_EOD!AD5</f>
        <v>0</v>
      </c>
      <c r="L5">
        <f>NDMC_EOD!AC5+NDMC_EOD!AD5</f>
        <v>2.7</v>
      </c>
      <c r="M5">
        <f>TPDDL_EOD!AC5+TPDDL_EOD!AD5</f>
        <v>24.92</v>
      </c>
      <c r="N5">
        <f t="shared" si="0"/>
        <v>69.390000000000015</v>
      </c>
      <c r="O5" s="154">
        <f t="shared" si="1"/>
        <v>0.20999999999997954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56">
        <f t="shared" si="2"/>
        <v>-0.39556000000000002</v>
      </c>
      <c r="V5" s="154">
        <f t="shared" si="3"/>
        <v>69.995559999999998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69.599999999999994</v>
      </c>
      <c r="E6">
        <f>GT!N6</f>
        <v>0</v>
      </c>
      <c r="F6">
        <f t="shared" si="4"/>
        <v>84</v>
      </c>
      <c r="G6">
        <f t="shared" si="5"/>
        <v>69.599999999999994</v>
      </c>
      <c r="H6" s="154"/>
      <c r="I6">
        <f>BRPL_EOD!AC6+BRPL_EOD!AD6</f>
        <v>22.67</v>
      </c>
      <c r="J6">
        <f>BYPL_EOD!AC6+BYPL_EOD!AD6</f>
        <v>19.100000000000001</v>
      </c>
      <c r="K6">
        <f>MES_EOD!AC6+MES_EOD!AD6</f>
        <v>0</v>
      </c>
      <c r="L6">
        <f>NDMC_EOD!AC6+NDMC_EOD!AD6</f>
        <v>2.7</v>
      </c>
      <c r="M6">
        <f>TPDDL_EOD!AC6+TPDDL_EOD!AD6</f>
        <v>24.92</v>
      </c>
      <c r="N6">
        <f t="shared" si="0"/>
        <v>69.390000000000015</v>
      </c>
      <c r="O6" s="154">
        <f t="shared" si="1"/>
        <v>0.20999999999997954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56">
        <f t="shared" si="2"/>
        <v>-0.39556000000000002</v>
      </c>
      <c r="V6" s="154">
        <f t="shared" si="3"/>
        <v>69.995559999999998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69.599999999999994</v>
      </c>
      <c r="E7">
        <f>GT!N7</f>
        <v>0</v>
      </c>
      <c r="F7">
        <f t="shared" si="4"/>
        <v>84</v>
      </c>
      <c r="G7">
        <f t="shared" si="5"/>
        <v>69.599999999999994</v>
      </c>
      <c r="H7" s="154"/>
      <c r="I7">
        <f>BRPL_EOD!AC7+BRPL_EOD!AD7</f>
        <v>22.67</v>
      </c>
      <c r="J7">
        <f>BYPL_EOD!AC7+BYPL_EOD!AD7</f>
        <v>19.100000000000001</v>
      </c>
      <c r="K7">
        <f>MES_EOD!AC7+MES_EOD!AD7</f>
        <v>0</v>
      </c>
      <c r="L7">
        <f>NDMC_EOD!AC7+NDMC_EOD!AD7</f>
        <v>2.7</v>
      </c>
      <c r="M7">
        <f>TPDDL_EOD!AC7+TPDDL_EOD!AD7</f>
        <v>24.92</v>
      </c>
      <c r="N7">
        <f t="shared" si="0"/>
        <v>69.390000000000015</v>
      </c>
      <c r="O7" s="154">
        <f t="shared" si="1"/>
        <v>0.20999999999997954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56">
        <f t="shared" si="2"/>
        <v>-0.39556000000000002</v>
      </c>
      <c r="V7" s="154">
        <f t="shared" si="3"/>
        <v>69.995559999999998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69.599999999999994</v>
      </c>
      <c r="E8">
        <f>GT!N8</f>
        <v>0</v>
      </c>
      <c r="F8">
        <f t="shared" si="4"/>
        <v>84</v>
      </c>
      <c r="G8">
        <f t="shared" si="5"/>
        <v>69.599999999999994</v>
      </c>
      <c r="H8" s="154"/>
      <c r="I8">
        <f>BRPL_EOD!AC8+BRPL_EOD!AD8</f>
        <v>22.67</v>
      </c>
      <c r="J8">
        <f>BYPL_EOD!AC8+BYPL_EOD!AD8</f>
        <v>19.100000000000001</v>
      </c>
      <c r="K8">
        <f>MES_EOD!AC8+MES_EOD!AD8</f>
        <v>0</v>
      </c>
      <c r="L8">
        <f>NDMC_EOD!AC8+NDMC_EOD!AD8</f>
        <v>2.7</v>
      </c>
      <c r="M8">
        <f>TPDDL_EOD!AC8+TPDDL_EOD!AD8</f>
        <v>24.92</v>
      </c>
      <c r="N8">
        <f t="shared" si="0"/>
        <v>69.390000000000015</v>
      </c>
      <c r="O8" s="154">
        <f t="shared" si="1"/>
        <v>0.20999999999997954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56">
        <f t="shared" si="2"/>
        <v>-0.39556000000000002</v>
      </c>
      <c r="V8" s="154">
        <f t="shared" si="3"/>
        <v>69.995559999999998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69.599999999999994</v>
      </c>
      <c r="E9">
        <f>GT!N9</f>
        <v>0</v>
      </c>
      <c r="F9">
        <f t="shared" si="4"/>
        <v>84</v>
      </c>
      <c r="G9">
        <f t="shared" si="5"/>
        <v>69.599999999999994</v>
      </c>
      <c r="H9" s="154"/>
      <c r="I9">
        <f>BRPL_EOD!AC9+BRPL_EOD!AD9</f>
        <v>22.67</v>
      </c>
      <c r="J9">
        <f>BYPL_EOD!AC9+BYPL_EOD!AD9</f>
        <v>19.100000000000001</v>
      </c>
      <c r="K9">
        <f>MES_EOD!AC9+MES_EOD!AD9</f>
        <v>0</v>
      </c>
      <c r="L9">
        <f>NDMC_EOD!AC9+NDMC_EOD!AD9</f>
        <v>2.7</v>
      </c>
      <c r="M9">
        <f>TPDDL_EOD!AC9+TPDDL_EOD!AD9</f>
        <v>24.92</v>
      </c>
      <c r="N9">
        <f t="shared" si="0"/>
        <v>69.390000000000015</v>
      </c>
      <c r="O9" s="154">
        <f t="shared" si="1"/>
        <v>0.20999999999997954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56">
        <f t="shared" si="2"/>
        <v>-0.39556000000000002</v>
      </c>
      <c r="V9" s="154">
        <f t="shared" si="3"/>
        <v>69.995559999999998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69.599999999999994</v>
      </c>
      <c r="E10">
        <f>GT!N10</f>
        <v>0</v>
      </c>
      <c r="F10">
        <f t="shared" si="4"/>
        <v>84</v>
      </c>
      <c r="G10">
        <f t="shared" si="5"/>
        <v>69.599999999999994</v>
      </c>
      <c r="H10" s="154"/>
      <c r="I10">
        <f>BRPL_EOD!AC10+BRPL_EOD!AD10</f>
        <v>22.67</v>
      </c>
      <c r="J10">
        <f>BYPL_EOD!AC10+BYPL_EOD!AD10</f>
        <v>19.100000000000001</v>
      </c>
      <c r="K10">
        <f>MES_EOD!AC10+MES_EOD!AD10</f>
        <v>0</v>
      </c>
      <c r="L10">
        <f>NDMC_EOD!AC10+NDMC_EOD!AD10</f>
        <v>2.7</v>
      </c>
      <c r="M10">
        <f>TPDDL_EOD!AC10+TPDDL_EOD!AD10</f>
        <v>24.92</v>
      </c>
      <c r="N10">
        <f t="shared" si="0"/>
        <v>69.390000000000015</v>
      </c>
      <c r="O10" s="154">
        <f t="shared" si="1"/>
        <v>0.20999999999997954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56">
        <f t="shared" si="2"/>
        <v>-0.39556000000000002</v>
      </c>
      <c r="V10" s="154">
        <f t="shared" si="3"/>
        <v>69.995559999999998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69.599999999999994</v>
      </c>
      <c r="E11">
        <f>GT!N11</f>
        <v>0</v>
      </c>
      <c r="F11">
        <f t="shared" si="4"/>
        <v>84</v>
      </c>
      <c r="G11">
        <f t="shared" si="5"/>
        <v>69.599999999999994</v>
      </c>
      <c r="H11" s="154"/>
      <c r="I11">
        <f>BRPL_EOD!AC11+BRPL_EOD!AD11</f>
        <v>22.67</v>
      </c>
      <c r="J11">
        <f>BYPL_EOD!AC11+BYPL_EOD!AD11</f>
        <v>19.100000000000001</v>
      </c>
      <c r="K11">
        <f>MES_EOD!AC11+MES_EOD!AD11</f>
        <v>0</v>
      </c>
      <c r="L11">
        <f>NDMC_EOD!AC11+NDMC_EOD!AD11</f>
        <v>2.7</v>
      </c>
      <c r="M11">
        <f>TPDDL_EOD!AC11+TPDDL_EOD!AD11</f>
        <v>24.92</v>
      </c>
      <c r="N11">
        <f t="shared" si="0"/>
        <v>69.390000000000015</v>
      </c>
      <c r="O11" s="154">
        <f t="shared" si="1"/>
        <v>0.20999999999997954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56">
        <f t="shared" si="2"/>
        <v>-0.39556000000000002</v>
      </c>
      <c r="V11" s="154">
        <f t="shared" si="3"/>
        <v>69.995559999999998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69.599999999999994</v>
      </c>
      <c r="E12">
        <f>GT!N12</f>
        <v>0</v>
      </c>
      <c r="F12">
        <f t="shared" si="4"/>
        <v>84</v>
      </c>
      <c r="G12">
        <f t="shared" si="5"/>
        <v>69.599999999999994</v>
      </c>
      <c r="H12" s="154"/>
      <c r="I12">
        <f>BRPL_EOD!AC12+BRPL_EOD!AD12</f>
        <v>22.67</v>
      </c>
      <c r="J12">
        <f>BYPL_EOD!AC12+BYPL_EOD!AD12</f>
        <v>19.100000000000001</v>
      </c>
      <c r="K12">
        <f>MES_EOD!AC12+MES_EOD!AD12</f>
        <v>0</v>
      </c>
      <c r="L12">
        <f>NDMC_EOD!AC12+NDMC_EOD!AD12</f>
        <v>2.7</v>
      </c>
      <c r="M12">
        <f>TPDDL_EOD!AC12+TPDDL_EOD!AD12</f>
        <v>24.92</v>
      </c>
      <c r="N12">
        <f t="shared" si="0"/>
        <v>69.390000000000015</v>
      </c>
      <c r="O12" s="154">
        <f t="shared" si="1"/>
        <v>0.20999999999997954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56">
        <f t="shared" si="2"/>
        <v>-0.39556000000000002</v>
      </c>
      <c r="V12" s="154">
        <f t="shared" si="3"/>
        <v>69.995559999999998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69.599999999999994</v>
      </c>
      <c r="E13">
        <f>GT!N13</f>
        <v>0</v>
      </c>
      <c r="F13">
        <f t="shared" si="4"/>
        <v>84</v>
      </c>
      <c r="G13">
        <f t="shared" si="5"/>
        <v>69.599999999999994</v>
      </c>
      <c r="H13" s="154"/>
      <c r="I13">
        <f>BRPL_EOD!AC13+BRPL_EOD!AD13</f>
        <v>22.67</v>
      </c>
      <c r="J13">
        <f>BYPL_EOD!AC13+BYPL_EOD!AD13</f>
        <v>19.100000000000001</v>
      </c>
      <c r="K13">
        <f>MES_EOD!AC13+MES_EOD!AD13</f>
        <v>0</v>
      </c>
      <c r="L13">
        <f>NDMC_EOD!AC13+NDMC_EOD!AD13</f>
        <v>2.7</v>
      </c>
      <c r="M13">
        <f>TPDDL_EOD!AC13+TPDDL_EOD!AD13</f>
        <v>24.92</v>
      </c>
      <c r="N13">
        <f t="shared" si="0"/>
        <v>69.390000000000015</v>
      </c>
      <c r="O13" s="154">
        <f t="shared" si="1"/>
        <v>0.20999999999997954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56">
        <f t="shared" si="2"/>
        <v>-0.39556000000000002</v>
      </c>
      <c r="V13" s="154">
        <f t="shared" si="3"/>
        <v>69.995559999999998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69.599999999999994</v>
      </c>
      <c r="E14">
        <f>GT!N14</f>
        <v>0</v>
      </c>
      <c r="F14">
        <f t="shared" si="4"/>
        <v>84</v>
      </c>
      <c r="G14">
        <f t="shared" si="5"/>
        <v>69.599999999999994</v>
      </c>
      <c r="H14" s="154"/>
      <c r="I14">
        <f>BRPL_EOD!AC14+BRPL_EOD!AD14</f>
        <v>22.67</v>
      </c>
      <c r="J14">
        <f>BYPL_EOD!AC14+BYPL_EOD!AD14</f>
        <v>19.100000000000001</v>
      </c>
      <c r="K14">
        <f>MES_EOD!AC14+MES_EOD!AD14</f>
        <v>0</v>
      </c>
      <c r="L14">
        <f>NDMC_EOD!AC14+NDMC_EOD!AD14</f>
        <v>2.7</v>
      </c>
      <c r="M14">
        <f>TPDDL_EOD!AC14+TPDDL_EOD!AD14</f>
        <v>24.92</v>
      </c>
      <c r="N14">
        <f t="shared" si="0"/>
        <v>69.390000000000015</v>
      </c>
      <c r="O14" s="154">
        <f t="shared" si="1"/>
        <v>0.20999999999997954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56">
        <f t="shared" si="2"/>
        <v>-0.39556000000000002</v>
      </c>
      <c r="V14" s="154">
        <f t="shared" si="3"/>
        <v>69.995559999999998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69.599999999999994</v>
      </c>
      <c r="E15">
        <f>GT!N15</f>
        <v>0</v>
      </c>
      <c r="F15">
        <f t="shared" si="4"/>
        <v>84</v>
      </c>
      <c r="G15">
        <f t="shared" si="5"/>
        <v>69.599999999999994</v>
      </c>
      <c r="H15" s="154"/>
      <c r="I15">
        <f>BRPL_EOD!AC15+BRPL_EOD!AD15</f>
        <v>22.67</v>
      </c>
      <c r="J15">
        <f>BYPL_EOD!AC15+BYPL_EOD!AD15</f>
        <v>19.100000000000001</v>
      </c>
      <c r="K15">
        <f>MES_EOD!AC15+MES_EOD!AD15</f>
        <v>0</v>
      </c>
      <c r="L15">
        <f>NDMC_EOD!AC15+NDMC_EOD!AD15</f>
        <v>2.7</v>
      </c>
      <c r="M15">
        <f>TPDDL_EOD!AC15+TPDDL_EOD!AD15</f>
        <v>24.92</v>
      </c>
      <c r="N15">
        <f t="shared" si="0"/>
        <v>69.390000000000015</v>
      </c>
      <c r="O15" s="154">
        <f t="shared" si="1"/>
        <v>0.20999999999997954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56">
        <f t="shared" si="2"/>
        <v>-0.39556000000000002</v>
      </c>
      <c r="V15" s="154">
        <f t="shared" si="3"/>
        <v>69.995559999999998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69.599999999999994</v>
      </c>
      <c r="E16">
        <f>GT!N16</f>
        <v>0</v>
      </c>
      <c r="F16">
        <f t="shared" si="4"/>
        <v>84</v>
      </c>
      <c r="G16">
        <f t="shared" si="5"/>
        <v>69.599999999999994</v>
      </c>
      <c r="H16" s="154"/>
      <c r="I16">
        <f>BRPL_EOD!AC16+BRPL_EOD!AD16</f>
        <v>22.67</v>
      </c>
      <c r="J16">
        <f>BYPL_EOD!AC16+BYPL_EOD!AD16</f>
        <v>19.100000000000001</v>
      </c>
      <c r="K16">
        <f>MES_EOD!AC16+MES_EOD!AD16</f>
        <v>0</v>
      </c>
      <c r="L16">
        <f>NDMC_EOD!AC16+NDMC_EOD!AD16</f>
        <v>2.7</v>
      </c>
      <c r="M16">
        <f>TPDDL_EOD!AC16+TPDDL_EOD!AD16</f>
        <v>24.92</v>
      </c>
      <c r="N16">
        <f t="shared" si="0"/>
        <v>69.390000000000015</v>
      </c>
      <c r="O16" s="154">
        <f t="shared" si="1"/>
        <v>0.20999999999997954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56">
        <f t="shared" si="2"/>
        <v>-0.39556000000000002</v>
      </c>
      <c r="V16" s="154">
        <f t="shared" si="3"/>
        <v>69.995559999999998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69.599999999999994</v>
      </c>
      <c r="E17">
        <f>GT!N17</f>
        <v>0</v>
      </c>
      <c r="F17">
        <f t="shared" si="4"/>
        <v>84</v>
      </c>
      <c r="G17">
        <f t="shared" si="5"/>
        <v>69.599999999999994</v>
      </c>
      <c r="H17" s="154"/>
      <c r="I17">
        <f>BRPL_EOD!AC17+BRPL_EOD!AD17</f>
        <v>22.67</v>
      </c>
      <c r="J17">
        <f>BYPL_EOD!AC17+BYPL_EOD!AD17</f>
        <v>19.100000000000001</v>
      </c>
      <c r="K17">
        <f>MES_EOD!AC17+MES_EOD!AD17</f>
        <v>0</v>
      </c>
      <c r="L17">
        <f>NDMC_EOD!AC17+NDMC_EOD!AD17</f>
        <v>2.7</v>
      </c>
      <c r="M17">
        <f>TPDDL_EOD!AC17+TPDDL_EOD!AD17</f>
        <v>24.92</v>
      </c>
      <c r="N17">
        <f t="shared" si="0"/>
        <v>69.390000000000015</v>
      </c>
      <c r="O17" s="154">
        <f t="shared" si="1"/>
        <v>0.20999999999997954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56">
        <f t="shared" si="2"/>
        <v>-0.39556000000000002</v>
      </c>
      <c r="V17" s="154">
        <f t="shared" si="3"/>
        <v>69.995559999999998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69.599999999999994</v>
      </c>
      <c r="E18">
        <f>GT!N18</f>
        <v>0</v>
      </c>
      <c r="F18">
        <f t="shared" si="4"/>
        <v>84</v>
      </c>
      <c r="G18">
        <f t="shared" si="5"/>
        <v>69.599999999999994</v>
      </c>
      <c r="H18" s="154"/>
      <c r="I18">
        <f>BRPL_EOD!AC18+BRPL_EOD!AD18</f>
        <v>22.67</v>
      </c>
      <c r="J18">
        <f>BYPL_EOD!AC18+BYPL_EOD!AD18</f>
        <v>19.100000000000001</v>
      </c>
      <c r="K18">
        <f>MES_EOD!AC18+MES_EOD!AD18</f>
        <v>0</v>
      </c>
      <c r="L18">
        <f>NDMC_EOD!AC18+NDMC_EOD!AD18</f>
        <v>2.7</v>
      </c>
      <c r="M18">
        <f>TPDDL_EOD!AC18+TPDDL_EOD!AD18</f>
        <v>24.92</v>
      </c>
      <c r="N18">
        <f t="shared" si="0"/>
        <v>69.390000000000015</v>
      </c>
      <c r="O18" s="154">
        <f t="shared" si="1"/>
        <v>0.20999999999997954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56">
        <f t="shared" si="2"/>
        <v>-0.39556000000000002</v>
      </c>
      <c r="V18" s="154">
        <f t="shared" si="3"/>
        <v>69.995559999999998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69.599999999999994</v>
      </c>
      <c r="E19">
        <f>GT!N19</f>
        <v>0</v>
      </c>
      <c r="F19">
        <f t="shared" si="4"/>
        <v>84</v>
      </c>
      <c r="G19">
        <f t="shared" si="5"/>
        <v>69.599999999999994</v>
      </c>
      <c r="H19" s="154"/>
      <c r="I19">
        <f>BRPL_EOD!AC19+BRPL_EOD!AD19</f>
        <v>22.67</v>
      </c>
      <c r="J19">
        <f>BYPL_EOD!AC19+BYPL_EOD!AD19</f>
        <v>19.100000000000001</v>
      </c>
      <c r="K19">
        <f>MES_EOD!AC19+MES_EOD!AD19</f>
        <v>0</v>
      </c>
      <c r="L19">
        <f>NDMC_EOD!AC19+NDMC_EOD!AD19</f>
        <v>2.7</v>
      </c>
      <c r="M19">
        <f>TPDDL_EOD!AC19+TPDDL_EOD!AD19</f>
        <v>24.92</v>
      </c>
      <c r="N19">
        <f t="shared" si="0"/>
        <v>69.390000000000015</v>
      </c>
      <c r="O19" s="154">
        <f t="shared" si="1"/>
        <v>0.20999999999997954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56">
        <f t="shared" si="2"/>
        <v>-0.39556000000000002</v>
      </c>
      <c r="V19" s="154">
        <f t="shared" si="3"/>
        <v>69.995559999999998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69.599999999999994</v>
      </c>
      <c r="E20">
        <f>GT!N20</f>
        <v>0</v>
      </c>
      <c r="F20">
        <f t="shared" si="4"/>
        <v>84</v>
      </c>
      <c r="G20">
        <f t="shared" si="5"/>
        <v>69.599999999999994</v>
      </c>
      <c r="H20" s="154"/>
      <c r="I20">
        <f>BRPL_EOD!AC20+BRPL_EOD!AD20</f>
        <v>22.67</v>
      </c>
      <c r="J20">
        <f>BYPL_EOD!AC20+BYPL_EOD!AD20</f>
        <v>19.100000000000001</v>
      </c>
      <c r="K20">
        <f>MES_EOD!AC20+MES_EOD!AD20</f>
        <v>0</v>
      </c>
      <c r="L20">
        <f>NDMC_EOD!AC20+NDMC_EOD!AD20</f>
        <v>2.7</v>
      </c>
      <c r="M20">
        <f>TPDDL_EOD!AC20+TPDDL_EOD!AD20</f>
        <v>24.92</v>
      </c>
      <c r="N20">
        <f t="shared" si="0"/>
        <v>69.390000000000015</v>
      </c>
      <c r="O20" s="154">
        <f t="shared" si="1"/>
        <v>0.20999999999997954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56">
        <f t="shared" si="2"/>
        <v>-0.39556000000000002</v>
      </c>
      <c r="V20" s="154">
        <f t="shared" si="3"/>
        <v>69.995559999999998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69.599999999999994</v>
      </c>
      <c r="E21">
        <f>GT!N21</f>
        <v>0</v>
      </c>
      <c r="F21">
        <f t="shared" si="4"/>
        <v>84</v>
      </c>
      <c r="G21">
        <f t="shared" si="5"/>
        <v>69.599999999999994</v>
      </c>
      <c r="H21" s="154"/>
      <c r="I21">
        <f>BRPL_EOD!AC21+BRPL_EOD!AD21</f>
        <v>22.67</v>
      </c>
      <c r="J21">
        <f>BYPL_EOD!AC21+BYPL_EOD!AD21</f>
        <v>19.100000000000001</v>
      </c>
      <c r="K21">
        <f>MES_EOD!AC21+MES_EOD!AD21</f>
        <v>0</v>
      </c>
      <c r="L21">
        <f>NDMC_EOD!AC21+NDMC_EOD!AD21</f>
        <v>2.7</v>
      </c>
      <c r="M21">
        <f>TPDDL_EOD!AC21+TPDDL_EOD!AD21</f>
        <v>24.92</v>
      </c>
      <c r="N21">
        <f t="shared" si="0"/>
        <v>69.390000000000015</v>
      </c>
      <c r="O21" s="154">
        <f t="shared" si="1"/>
        <v>0.20999999999997954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56">
        <f t="shared" si="2"/>
        <v>-0.39556000000000002</v>
      </c>
      <c r="V21" s="154">
        <f t="shared" si="3"/>
        <v>69.995559999999998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69.599999999999994</v>
      </c>
      <c r="E22">
        <f>GT!N22</f>
        <v>0</v>
      </c>
      <c r="F22">
        <f t="shared" si="4"/>
        <v>84</v>
      </c>
      <c r="G22">
        <f t="shared" si="5"/>
        <v>69.599999999999994</v>
      </c>
      <c r="H22" s="154"/>
      <c r="I22">
        <f>BRPL_EOD!AC22+BRPL_EOD!AD22</f>
        <v>22.67</v>
      </c>
      <c r="J22">
        <f>BYPL_EOD!AC22+BYPL_EOD!AD22</f>
        <v>19.100000000000001</v>
      </c>
      <c r="K22">
        <f>MES_EOD!AC22+MES_EOD!AD22</f>
        <v>0</v>
      </c>
      <c r="L22">
        <f>NDMC_EOD!AC22+NDMC_EOD!AD22</f>
        <v>2.7</v>
      </c>
      <c r="M22">
        <f>TPDDL_EOD!AC22+TPDDL_EOD!AD22</f>
        <v>24.92</v>
      </c>
      <c r="N22">
        <f t="shared" si="0"/>
        <v>69.390000000000015</v>
      </c>
      <c r="O22" s="154">
        <f t="shared" si="1"/>
        <v>0.20999999999997954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56">
        <f t="shared" si="2"/>
        <v>-0.39556000000000002</v>
      </c>
      <c r="V22" s="154">
        <f t="shared" si="3"/>
        <v>69.995559999999998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69.599999999999994</v>
      </c>
      <c r="E23">
        <f>GT!N23</f>
        <v>0</v>
      </c>
      <c r="F23">
        <f t="shared" si="4"/>
        <v>84</v>
      </c>
      <c r="G23">
        <f t="shared" si="5"/>
        <v>69.599999999999994</v>
      </c>
      <c r="H23" s="154"/>
      <c r="I23">
        <f>BRPL_EOD!AC23+BRPL_EOD!AD23</f>
        <v>22.67</v>
      </c>
      <c r="J23">
        <f>BYPL_EOD!AC23+BYPL_EOD!AD23</f>
        <v>19.100000000000001</v>
      </c>
      <c r="K23">
        <f>MES_EOD!AC23+MES_EOD!AD23</f>
        <v>0</v>
      </c>
      <c r="L23">
        <f>NDMC_EOD!AC23+NDMC_EOD!AD23</f>
        <v>2.7</v>
      </c>
      <c r="M23">
        <f>TPDDL_EOD!AC23+TPDDL_EOD!AD23</f>
        <v>24.92</v>
      </c>
      <c r="N23">
        <f t="shared" si="0"/>
        <v>69.390000000000015</v>
      </c>
      <c r="O23" s="154">
        <f t="shared" si="1"/>
        <v>0.20999999999997954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56">
        <f t="shared" si="2"/>
        <v>-0.39556000000000002</v>
      </c>
      <c r="V23" s="154">
        <f t="shared" si="3"/>
        <v>69.995559999999998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69.599999999999994</v>
      </c>
      <c r="E24">
        <f>GT!N24</f>
        <v>0</v>
      </c>
      <c r="F24">
        <f t="shared" si="4"/>
        <v>84</v>
      </c>
      <c r="G24">
        <f t="shared" si="5"/>
        <v>69.599999999999994</v>
      </c>
      <c r="H24" s="154"/>
      <c r="I24">
        <f>BRPL_EOD!AC24+BRPL_EOD!AD24</f>
        <v>22.67</v>
      </c>
      <c r="J24">
        <f>BYPL_EOD!AC24+BYPL_EOD!AD24</f>
        <v>19.100000000000001</v>
      </c>
      <c r="K24">
        <f>MES_EOD!AC24+MES_EOD!AD24</f>
        <v>0</v>
      </c>
      <c r="L24">
        <f>NDMC_EOD!AC24+NDMC_EOD!AD24</f>
        <v>2.7</v>
      </c>
      <c r="M24">
        <f>TPDDL_EOD!AC24+TPDDL_EOD!AD24</f>
        <v>24.92</v>
      </c>
      <c r="N24">
        <f t="shared" si="0"/>
        <v>69.390000000000015</v>
      </c>
      <c r="O24" s="154">
        <f t="shared" si="1"/>
        <v>0.20999999999997954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56">
        <f t="shared" si="2"/>
        <v>-0.39556000000000002</v>
      </c>
      <c r="V24" s="154">
        <f t="shared" si="3"/>
        <v>69.995559999999998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69.599999999999994</v>
      </c>
      <c r="E25">
        <f>GT!N25</f>
        <v>0</v>
      </c>
      <c r="F25">
        <f t="shared" si="4"/>
        <v>84</v>
      </c>
      <c r="G25">
        <f t="shared" si="5"/>
        <v>69.599999999999994</v>
      </c>
      <c r="H25" s="154"/>
      <c r="I25">
        <f>BRPL_EOD!AC25+BRPL_EOD!AD25</f>
        <v>22.67</v>
      </c>
      <c r="J25">
        <f>BYPL_EOD!AC25+BYPL_EOD!AD25</f>
        <v>19.100000000000001</v>
      </c>
      <c r="K25">
        <f>MES_EOD!AC25+MES_EOD!AD25</f>
        <v>0</v>
      </c>
      <c r="L25">
        <f>NDMC_EOD!AC25+NDMC_EOD!AD25</f>
        <v>2.7</v>
      </c>
      <c r="M25">
        <f>TPDDL_EOD!AC25+TPDDL_EOD!AD25</f>
        <v>24.92</v>
      </c>
      <c r="N25">
        <f t="shared" si="0"/>
        <v>69.390000000000015</v>
      </c>
      <c r="O25" s="154">
        <f t="shared" si="1"/>
        <v>0.20999999999997954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56">
        <f t="shared" si="2"/>
        <v>-0.39556000000000002</v>
      </c>
      <c r="V25" s="154">
        <f t="shared" si="3"/>
        <v>69.995559999999998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69.599999999999994</v>
      </c>
      <c r="E26">
        <f>GT!N26</f>
        <v>0</v>
      </c>
      <c r="F26">
        <f t="shared" si="4"/>
        <v>84</v>
      </c>
      <c r="G26">
        <f t="shared" si="5"/>
        <v>69.599999999999994</v>
      </c>
      <c r="H26" s="154"/>
      <c r="I26">
        <f>BRPL_EOD!AC26+BRPL_EOD!AD26</f>
        <v>22.67</v>
      </c>
      <c r="J26">
        <f>BYPL_EOD!AC26+BYPL_EOD!AD26</f>
        <v>19.100000000000001</v>
      </c>
      <c r="K26">
        <f>MES_EOD!AC26+MES_EOD!AD26</f>
        <v>0</v>
      </c>
      <c r="L26">
        <f>NDMC_EOD!AC26+NDMC_EOD!AD26</f>
        <v>2.7</v>
      </c>
      <c r="M26">
        <f>TPDDL_EOD!AC26+TPDDL_EOD!AD26</f>
        <v>24.92</v>
      </c>
      <c r="N26">
        <f t="shared" si="0"/>
        <v>69.390000000000015</v>
      </c>
      <c r="O26" s="154">
        <f t="shared" si="1"/>
        <v>0.20999999999997954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56">
        <f t="shared" si="2"/>
        <v>-0.39556000000000002</v>
      </c>
      <c r="V26" s="154">
        <f t="shared" si="3"/>
        <v>69.995559999999998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71.599999999999994</v>
      </c>
      <c r="E27">
        <f>GT!N27</f>
        <v>0</v>
      </c>
      <c r="F27">
        <f t="shared" si="4"/>
        <v>84</v>
      </c>
      <c r="G27">
        <f t="shared" si="5"/>
        <v>71.599999999999994</v>
      </c>
      <c r="H27" s="154"/>
      <c r="I27">
        <f>BRPL_EOD!AC27+BRPL_EOD!AD27</f>
        <v>24.41</v>
      </c>
      <c r="J27">
        <f>BYPL_EOD!AC27+BYPL_EOD!AD27</f>
        <v>19.100000000000001</v>
      </c>
      <c r="K27">
        <f>MES_EOD!AC27+MES_EOD!AD27</f>
        <v>0</v>
      </c>
      <c r="L27">
        <f>NDMC_EOD!AC27+NDMC_EOD!AD27</f>
        <v>2.91</v>
      </c>
      <c r="M27">
        <f>TPDDL_EOD!AC27+TPDDL_EOD!AD27</f>
        <v>24.92</v>
      </c>
      <c r="N27">
        <f t="shared" si="0"/>
        <v>71.34</v>
      </c>
      <c r="O27" s="154">
        <f t="shared" si="1"/>
        <v>0.25999999999999091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56">
        <f t="shared" si="2"/>
        <v>-0.39556000000000002</v>
      </c>
      <c r="V27" s="154">
        <f t="shared" si="3"/>
        <v>71.995559999999998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71.599999999999994</v>
      </c>
      <c r="E28">
        <f>GT!N28</f>
        <v>0</v>
      </c>
      <c r="F28">
        <f t="shared" si="4"/>
        <v>84</v>
      </c>
      <c r="G28">
        <f t="shared" si="5"/>
        <v>71.599999999999994</v>
      </c>
      <c r="H28" s="154"/>
      <c r="I28">
        <f>BRPL_EOD!AC28+BRPL_EOD!AD28</f>
        <v>24.41</v>
      </c>
      <c r="J28">
        <f>BYPL_EOD!AC28+BYPL_EOD!AD28</f>
        <v>19.100000000000001</v>
      </c>
      <c r="K28">
        <f>MES_EOD!AC28+MES_EOD!AD28</f>
        <v>0</v>
      </c>
      <c r="L28">
        <f>NDMC_EOD!AC28+NDMC_EOD!AD28</f>
        <v>2.91</v>
      </c>
      <c r="M28">
        <f>TPDDL_EOD!AC28+TPDDL_EOD!AD28</f>
        <v>24.92</v>
      </c>
      <c r="N28">
        <f t="shared" si="0"/>
        <v>71.34</v>
      </c>
      <c r="O28" s="154">
        <f t="shared" si="1"/>
        <v>0.25999999999999091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56">
        <f t="shared" si="2"/>
        <v>-0.39556000000000002</v>
      </c>
      <c r="V28" s="154">
        <f t="shared" si="3"/>
        <v>71.995559999999998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71.599999999999994</v>
      </c>
      <c r="E29">
        <f>GT!N29</f>
        <v>0</v>
      </c>
      <c r="F29">
        <f t="shared" si="4"/>
        <v>84</v>
      </c>
      <c r="G29">
        <f t="shared" si="5"/>
        <v>71.599999999999994</v>
      </c>
      <c r="H29" s="154"/>
      <c r="I29">
        <f>BRPL_EOD!AC29+BRPL_EOD!AD29</f>
        <v>24.41</v>
      </c>
      <c r="J29">
        <f>BYPL_EOD!AC29+BYPL_EOD!AD29</f>
        <v>19.100000000000001</v>
      </c>
      <c r="K29">
        <f>MES_EOD!AC29+MES_EOD!AD29</f>
        <v>0</v>
      </c>
      <c r="L29">
        <f>NDMC_EOD!AC29+NDMC_EOD!AD29</f>
        <v>2.91</v>
      </c>
      <c r="M29">
        <f>TPDDL_EOD!AC29+TPDDL_EOD!AD29</f>
        <v>24.92</v>
      </c>
      <c r="N29">
        <f t="shared" si="0"/>
        <v>71.34</v>
      </c>
      <c r="O29" s="154">
        <f t="shared" si="1"/>
        <v>0.25999999999999091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56">
        <f t="shared" si="2"/>
        <v>-0.39556000000000002</v>
      </c>
      <c r="V29" s="154">
        <f t="shared" si="3"/>
        <v>71.995559999999998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71.599999999999994</v>
      </c>
      <c r="E30">
        <f>GT!N30</f>
        <v>0</v>
      </c>
      <c r="F30">
        <f t="shared" si="4"/>
        <v>84</v>
      </c>
      <c r="G30">
        <f t="shared" si="5"/>
        <v>71.599999999999994</v>
      </c>
      <c r="H30" s="154"/>
      <c r="I30">
        <f>BRPL_EOD!AC30+BRPL_EOD!AD30</f>
        <v>24.41</v>
      </c>
      <c r="J30">
        <f>BYPL_EOD!AC30+BYPL_EOD!AD30</f>
        <v>19.100000000000001</v>
      </c>
      <c r="K30">
        <f>MES_EOD!AC30+MES_EOD!AD30</f>
        <v>0</v>
      </c>
      <c r="L30">
        <f>NDMC_EOD!AC30+NDMC_EOD!AD30</f>
        <v>2.91</v>
      </c>
      <c r="M30">
        <f>TPDDL_EOD!AC30+TPDDL_EOD!AD30</f>
        <v>24.92</v>
      </c>
      <c r="N30">
        <f t="shared" si="0"/>
        <v>71.34</v>
      </c>
      <c r="O30" s="154">
        <f t="shared" si="1"/>
        <v>0.25999999999999091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56">
        <f t="shared" si="2"/>
        <v>-0.39556000000000002</v>
      </c>
      <c r="V30" s="154">
        <f t="shared" si="3"/>
        <v>71.995559999999998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71.599999999999994</v>
      </c>
      <c r="E31">
        <f>GT!N31</f>
        <v>0</v>
      </c>
      <c r="F31">
        <f t="shared" si="4"/>
        <v>84</v>
      </c>
      <c r="G31">
        <f t="shared" si="5"/>
        <v>71.599999999999994</v>
      </c>
      <c r="H31" s="154"/>
      <c r="I31">
        <f>BRPL_EOD!AC31+BRPL_EOD!AD31</f>
        <v>24.41</v>
      </c>
      <c r="J31">
        <f>BYPL_EOD!AC31+BYPL_EOD!AD31</f>
        <v>19.100000000000001</v>
      </c>
      <c r="K31">
        <f>MES_EOD!AC31+MES_EOD!AD31</f>
        <v>0</v>
      </c>
      <c r="L31">
        <f>NDMC_EOD!AC31+NDMC_EOD!AD31</f>
        <v>2.91</v>
      </c>
      <c r="M31">
        <f>TPDDL_EOD!AC31+TPDDL_EOD!AD31</f>
        <v>24.92</v>
      </c>
      <c r="N31">
        <f t="shared" si="0"/>
        <v>71.34</v>
      </c>
      <c r="O31" s="154">
        <f t="shared" si="1"/>
        <v>0.25999999999999091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56">
        <f t="shared" si="2"/>
        <v>-0.39556000000000002</v>
      </c>
      <c r="V31" s="154">
        <f t="shared" si="3"/>
        <v>71.995559999999998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71.599999999999994</v>
      </c>
      <c r="E32">
        <f>GT!N32</f>
        <v>0</v>
      </c>
      <c r="F32">
        <f t="shared" si="4"/>
        <v>84</v>
      </c>
      <c r="G32">
        <f t="shared" si="5"/>
        <v>71.599999999999994</v>
      </c>
      <c r="H32" s="154"/>
      <c r="I32">
        <f>BRPL_EOD!AC32+BRPL_EOD!AD32</f>
        <v>24.41</v>
      </c>
      <c r="J32">
        <f>BYPL_EOD!AC32+BYPL_EOD!AD32</f>
        <v>19.100000000000001</v>
      </c>
      <c r="K32">
        <f>MES_EOD!AC32+MES_EOD!AD32</f>
        <v>0</v>
      </c>
      <c r="L32">
        <f>NDMC_EOD!AC32+NDMC_EOD!AD32</f>
        <v>2.91</v>
      </c>
      <c r="M32">
        <f>TPDDL_EOD!AC32+TPDDL_EOD!AD32</f>
        <v>24.92</v>
      </c>
      <c r="N32">
        <f t="shared" si="0"/>
        <v>71.34</v>
      </c>
      <c r="O32" s="154">
        <f t="shared" si="1"/>
        <v>0.25999999999999091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56">
        <f t="shared" si="2"/>
        <v>-0.39556000000000002</v>
      </c>
      <c r="V32" s="154">
        <f t="shared" si="3"/>
        <v>71.995559999999998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71.599999999999994</v>
      </c>
      <c r="E33">
        <f>GT!N33</f>
        <v>0</v>
      </c>
      <c r="F33">
        <f t="shared" si="4"/>
        <v>84</v>
      </c>
      <c r="G33">
        <f t="shared" si="5"/>
        <v>71.599999999999994</v>
      </c>
      <c r="H33" s="154"/>
      <c r="I33">
        <f>BRPL_EOD!AC33+BRPL_EOD!AD33</f>
        <v>24.41</v>
      </c>
      <c r="J33">
        <f>BYPL_EOD!AC33+BYPL_EOD!AD33</f>
        <v>19.100000000000001</v>
      </c>
      <c r="K33">
        <f>MES_EOD!AC33+MES_EOD!AD33</f>
        <v>0</v>
      </c>
      <c r="L33">
        <f>NDMC_EOD!AC33+NDMC_EOD!AD33</f>
        <v>2.91</v>
      </c>
      <c r="M33">
        <f>TPDDL_EOD!AC33+TPDDL_EOD!AD33</f>
        <v>24.92</v>
      </c>
      <c r="N33">
        <f t="shared" si="0"/>
        <v>71.34</v>
      </c>
      <c r="O33" s="154">
        <f t="shared" si="1"/>
        <v>0.25999999999999091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56">
        <f t="shared" si="2"/>
        <v>-0.39556000000000002</v>
      </c>
      <c r="V33" s="154">
        <f t="shared" si="3"/>
        <v>71.995559999999998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71.599999999999994</v>
      </c>
      <c r="E34">
        <f>GT!N34</f>
        <v>0</v>
      </c>
      <c r="F34">
        <f t="shared" si="4"/>
        <v>84</v>
      </c>
      <c r="G34">
        <f t="shared" si="5"/>
        <v>71.599999999999994</v>
      </c>
      <c r="H34" s="154"/>
      <c r="I34">
        <f>BRPL_EOD!AC34+BRPL_EOD!AD34</f>
        <v>24.41</v>
      </c>
      <c r="J34">
        <f>BYPL_EOD!AC34+BYPL_EOD!AD34</f>
        <v>19.100000000000001</v>
      </c>
      <c r="K34">
        <f>MES_EOD!AC34+MES_EOD!AD34</f>
        <v>0</v>
      </c>
      <c r="L34">
        <f>NDMC_EOD!AC34+NDMC_EOD!AD34</f>
        <v>2.91</v>
      </c>
      <c r="M34">
        <f>TPDDL_EOD!AC34+TPDDL_EOD!AD34</f>
        <v>24.92</v>
      </c>
      <c r="N34">
        <f t="shared" si="0"/>
        <v>71.34</v>
      </c>
      <c r="O34" s="154">
        <f t="shared" si="1"/>
        <v>0.25999999999999091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56">
        <f t="shared" si="2"/>
        <v>-0.39556000000000002</v>
      </c>
      <c r="V34" s="154">
        <f t="shared" si="3"/>
        <v>71.995559999999998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71.599999999999994</v>
      </c>
      <c r="E35">
        <f>GT!N35</f>
        <v>0</v>
      </c>
      <c r="F35">
        <f t="shared" si="4"/>
        <v>84</v>
      </c>
      <c r="G35">
        <f t="shared" si="5"/>
        <v>71.599999999999994</v>
      </c>
      <c r="H35" s="154"/>
      <c r="I35">
        <f>BRPL_EOD!AC35+BRPL_EOD!AD35</f>
        <v>24.41</v>
      </c>
      <c r="J35">
        <f>BYPL_EOD!AC35+BYPL_EOD!AD35</f>
        <v>19.100000000000001</v>
      </c>
      <c r="K35">
        <f>MES_EOD!AC35+MES_EOD!AD35</f>
        <v>0</v>
      </c>
      <c r="L35">
        <f>NDMC_EOD!AC35+NDMC_EOD!AD35</f>
        <v>2.91</v>
      </c>
      <c r="M35">
        <f>TPDDL_EOD!AC35+TPDDL_EOD!AD35</f>
        <v>24.92</v>
      </c>
      <c r="N35">
        <f t="shared" si="0"/>
        <v>71.34</v>
      </c>
      <c r="O35" s="154">
        <f t="shared" si="1"/>
        <v>0.25999999999999091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56">
        <f t="shared" si="2"/>
        <v>-0.39556000000000002</v>
      </c>
      <c r="V35" s="154">
        <f t="shared" si="3"/>
        <v>71.995559999999998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69.599999999999994</v>
      </c>
      <c r="E36">
        <f>GT!N36</f>
        <v>0</v>
      </c>
      <c r="F36">
        <f t="shared" si="4"/>
        <v>84</v>
      </c>
      <c r="G36">
        <f t="shared" si="5"/>
        <v>69.599999999999994</v>
      </c>
      <c r="H36" s="154"/>
      <c r="I36">
        <f>BRPL_EOD!AC36+BRPL_EOD!AD36</f>
        <v>22.67</v>
      </c>
      <c r="J36">
        <f>BYPL_EOD!AC36+BYPL_EOD!AD36</f>
        <v>19.100000000000001</v>
      </c>
      <c r="K36">
        <f>MES_EOD!AC36+MES_EOD!AD36</f>
        <v>0</v>
      </c>
      <c r="L36">
        <f>NDMC_EOD!AC36+NDMC_EOD!AD36</f>
        <v>2.7</v>
      </c>
      <c r="M36">
        <f>TPDDL_EOD!AC36+TPDDL_EOD!AD36</f>
        <v>24.92</v>
      </c>
      <c r="N36">
        <f t="shared" si="0"/>
        <v>69.390000000000015</v>
      </c>
      <c r="O36" s="154">
        <f t="shared" si="1"/>
        <v>0.20999999999997954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56">
        <f t="shared" si="2"/>
        <v>-0.39556000000000002</v>
      </c>
      <c r="V36" s="154">
        <f t="shared" si="3"/>
        <v>69.995559999999998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69.599999999999994</v>
      </c>
      <c r="E37">
        <f>GT!N37</f>
        <v>0</v>
      </c>
      <c r="F37">
        <f t="shared" si="4"/>
        <v>84</v>
      </c>
      <c r="G37">
        <f t="shared" si="5"/>
        <v>69.599999999999994</v>
      </c>
      <c r="H37" s="154"/>
      <c r="I37">
        <f>BRPL_EOD!AC37+BRPL_EOD!AD37</f>
        <v>22.67</v>
      </c>
      <c r="J37">
        <f>BYPL_EOD!AC37+BYPL_EOD!AD37</f>
        <v>19.100000000000001</v>
      </c>
      <c r="K37">
        <f>MES_EOD!AC37+MES_EOD!AD37</f>
        <v>0</v>
      </c>
      <c r="L37">
        <f>NDMC_EOD!AC37+NDMC_EOD!AD37</f>
        <v>2.7</v>
      </c>
      <c r="M37">
        <f>TPDDL_EOD!AC37+TPDDL_EOD!AD37</f>
        <v>24.92</v>
      </c>
      <c r="N37">
        <f t="shared" si="0"/>
        <v>69.390000000000015</v>
      </c>
      <c r="O37" s="154">
        <f t="shared" si="1"/>
        <v>0.20999999999997954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56">
        <f t="shared" si="2"/>
        <v>-0.39556000000000002</v>
      </c>
      <c r="V37" s="154">
        <f t="shared" si="3"/>
        <v>69.995559999999998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69.599999999999994</v>
      </c>
      <c r="E38">
        <f>GT!N38</f>
        <v>0</v>
      </c>
      <c r="F38">
        <f t="shared" si="4"/>
        <v>84</v>
      </c>
      <c r="G38">
        <f t="shared" si="5"/>
        <v>69.599999999999994</v>
      </c>
      <c r="H38" s="154"/>
      <c r="I38">
        <f>BRPL_EOD!AC38+BRPL_EOD!AD38</f>
        <v>22.67</v>
      </c>
      <c r="J38">
        <f>BYPL_EOD!AC38+BYPL_EOD!AD38</f>
        <v>19.100000000000001</v>
      </c>
      <c r="K38">
        <f>MES_EOD!AC38+MES_EOD!AD38</f>
        <v>0</v>
      </c>
      <c r="L38">
        <f>NDMC_EOD!AC38+NDMC_EOD!AD38</f>
        <v>2.7</v>
      </c>
      <c r="M38">
        <f>TPDDL_EOD!AC38+TPDDL_EOD!AD38</f>
        <v>24.92</v>
      </c>
      <c r="N38">
        <f t="shared" si="0"/>
        <v>69.390000000000015</v>
      </c>
      <c r="O38" s="154">
        <f t="shared" si="1"/>
        <v>0.20999999999997954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56">
        <f t="shared" si="2"/>
        <v>-0.39556000000000002</v>
      </c>
      <c r="V38" s="154">
        <f t="shared" si="3"/>
        <v>69.995559999999998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71.599999999999994</v>
      </c>
      <c r="E39">
        <f>GT!N39</f>
        <v>0</v>
      </c>
      <c r="F39">
        <f t="shared" si="4"/>
        <v>84</v>
      </c>
      <c r="G39">
        <f t="shared" si="5"/>
        <v>71.599999999999994</v>
      </c>
      <c r="H39" s="154"/>
      <c r="I39">
        <f>BRPL_EOD!AC39+BRPL_EOD!AD39</f>
        <v>24.41</v>
      </c>
      <c r="J39">
        <f>BYPL_EOD!AC39+BYPL_EOD!AD39</f>
        <v>19.100000000000001</v>
      </c>
      <c r="K39">
        <f>MES_EOD!AC39+MES_EOD!AD39</f>
        <v>0</v>
      </c>
      <c r="L39">
        <f>NDMC_EOD!AC39+NDMC_EOD!AD39</f>
        <v>2.91</v>
      </c>
      <c r="M39">
        <f>TPDDL_EOD!AC39+TPDDL_EOD!AD39</f>
        <v>24.92</v>
      </c>
      <c r="N39">
        <f t="shared" si="0"/>
        <v>71.34</v>
      </c>
      <c r="O39" s="154">
        <f t="shared" si="1"/>
        <v>0.25999999999999091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56">
        <f t="shared" si="2"/>
        <v>-0.6922299999999999</v>
      </c>
      <c r="V39" s="154">
        <f t="shared" si="3"/>
        <v>72.292229999999989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71.599999999999994</v>
      </c>
      <c r="E40">
        <f>GT!N40</f>
        <v>0</v>
      </c>
      <c r="F40">
        <f t="shared" si="4"/>
        <v>84</v>
      </c>
      <c r="G40">
        <f t="shared" si="5"/>
        <v>71.599999999999994</v>
      </c>
      <c r="H40" s="154"/>
      <c r="I40">
        <f>BRPL_EOD!AC40+BRPL_EOD!AD40</f>
        <v>24.41</v>
      </c>
      <c r="J40">
        <f>BYPL_EOD!AC40+BYPL_EOD!AD40</f>
        <v>19.100000000000001</v>
      </c>
      <c r="K40">
        <f>MES_EOD!AC40+MES_EOD!AD40</f>
        <v>0</v>
      </c>
      <c r="L40">
        <f>NDMC_EOD!AC40+NDMC_EOD!AD40</f>
        <v>2.91</v>
      </c>
      <c r="M40">
        <f>TPDDL_EOD!AC40+TPDDL_EOD!AD40</f>
        <v>24.92</v>
      </c>
      <c r="N40">
        <f t="shared" si="0"/>
        <v>71.34</v>
      </c>
      <c r="O40" s="154">
        <f t="shared" si="1"/>
        <v>0.25999999999999091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56">
        <f t="shared" si="2"/>
        <v>-0.6922299999999999</v>
      </c>
      <c r="V40" s="154">
        <f t="shared" si="3"/>
        <v>72.292229999999989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71.599999999999994</v>
      </c>
      <c r="E41">
        <f>GT!N41</f>
        <v>0</v>
      </c>
      <c r="F41">
        <f t="shared" si="4"/>
        <v>84</v>
      </c>
      <c r="G41">
        <f t="shared" si="5"/>
        <v>71.599999999999994</v>
      </c>
      <c r="H41" s="154"/>
      <c r="I41">
        <f>BRPL_EOD!AC41+BRPL_EOD!AD41</f>
        <v>24.42</v>
      </c>
      <c r="J41">
        <f>BYPL_EOD!AC41+BYPL_EOD!AD41</f>
        <v>19.100000000000001</v>
      </c>
      <c r="K41">
        <f>MES_EOD!AC41+MES_EOD!AD41</f>
        <v>0</v>
      </c>
      <c r="L41">
        <f>NDMC_EOD!AC41+NDMC_EOD!AD41</f>
        <v>2.91</v>
      </c>
      <c r="M41">
        <f>TPDDL_EOD!AC41+TPDDL_EOD!AD41</f>
        <v>24.92</v>
      </c>
      <c r="N41">
        <f t="shared" si="0"/>
        <v>71.350000000000009</v>
      </c>
      <c r="O41" s="154">
        <f t="shared" si="1"/>
        <v>0.24999999999998579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56">
        <f t="shared" si="2"/>
        <v>-0.6922299999999999</v>
      </c>
      <c r="V41" s="154">
        <f t="shared" si="3"/>
        <v>72.292229999999989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71.599999999999994</v>
      </c>
      <c r="E42">
        <f>GT!N42</f>
        <v>0</v>
      </c>
      <c r="F42">
        <f t="shared" si="4"/>
        <v>84</v>
      </c>
      <c r="G42">
        <f t="shared" si="5"/>
        <v>71.599999999999994</v>
      </c>
      <c r="H42" s="154"/>
      <c r="I42">
        <f>BRPL_EOD!AC42+BRPL_EOD!AD42</f>
        <v>24.42</v>
      </c>
      <c r="J42">
        <f>BYPL_EOD!AC42+BYPL_EOD!AD42</f>
        <v>19.100000000000001</v>
      </c>
      <c r="K42">
        <f>MES_EOD!AC42+MES_EOD!AD42</f>
        <v>0</v>
      </c>
      <c r="L42">
        <f>NDMC_EOD!AC42+NDMC_EOD!AD42</f>
        <v>2.91</v>
      </c>
      <c r="M42">
        <f>TPDDL_EOD!AC42+TPDDL_EOD!AD42</f>
        <v>24.92</v>
      </c>
      <c r="N42">
        <f t="shared" si="0"/>
        <v>71.350000000000009</v>
      </c>
      <c r="O42" s="154">
        <f t="shared" si="1"/>
        <v>0.24999999999998579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56">
        <f t="shared" si="2"/>
        <v>-0.6922299999999999</v>
      </c>
      <c r="V42" s="154">
        <f t="shared" si="3"/>
        <v>72.292229999999989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71.599999999999994</v>
      </c>
      <c r="E43">
        <f>GT!N43</f>
        <v>0</v>
      </c>
      <c r="F43">
        <f t="shared" si="4"/>
        <v>84</v>
      </c>
      <c r="G43">
        <f t="shared" si="5"/>
        <v>71.599999999999994</v>
      </c>
      <c r="H43" s="154"/>
      <c r="I43">
        <f>BRPL_EOD!AC43+BRPL_EOD!AD43</f>
        <v>27.8</v>
      </c>
      <c r="J43">
        <f>BYPL_EOD!AC43+BYPL_EOD!AD43</f>
        <v>15.22</v>
      </c>
      <c r="K43">
        <f>MES_EOD!AC43+MES_EOD!AD43</f>
        <v>0</v>
      </c>
      <c r="L43">
        <f>NDMC_EOD!AC43+NDMC_EOD!AD43</f>
        <v>3.31</v>
      </c>
      <c r="M43">
        <f>TPDDL_EOD!AC43+TPDDL_EOD!AD43</f>
        <v>24.92</v>
      </c>
      <c r="N43">
        <f t="shared" si="0"/>
        <v>71.25</v>
      </c>
      <c r="O43" s="154">
        <f t="shared" si="1"/>
        <v>0.34999999999999432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56">
        <f t="shared" si="2"/>
        <v>-0.6922299999999999</v>
      </c>
      <c r="V43" s="154">
        <f t="shared" si="3"/>
        <v>72.292229999999989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67.599999999999994</v>
      </c>
      <c r="E44">
        <f>GT!N44</f>
        <v>0</v>
      </c>
      <c r="F44">
        <f t="shared" si="4"/>
        <v>84</v>
      </c>
      <c r="G44">
        <f t="shared" si="5"/>
        <v>67.599999999999994</v>
      </c>
      <c r="H44" s="154"/>
      <c r="I44">
        <f>BRPL_EOD!AC44+BRPL_EOD!AD44</f>
        <v>25.44</v>
      </c>
      <c r="J44">
        <f>BYPL_EOD!AC44+BYPL_EOD!AD44</f>
        <v>13.93</v>
      </c>
      <c r="K44">
        <f>MES_EOD!AC44+MES_EOD!AD44</f>
        <v>0</v>
      </c>
      <c r="L44">
        <f>NDMC_EOD!AC44+NDMC_EOD!AD44</f>
        <v>3.03</v>
      </c>
      <c r="M44">
        <f>TPDDL_EOD!AC44+TPDDL_EOD!AD44</f>
        <v>24.92</v>
      </c>
      <c r="N44">
        <f t="shared" si="0"/>
        <v>67.320000000000007</v>
      </c>
      <c r="O44" s="154">
        <f t="shared" si="1"/>
        <v>0.27999999999998693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56">
        <f t="shared" si="2"/>
        <v>-0.6922299999999999</v>
      </c>
      <c r="V44" s="154">
        <f t="shared" si="3"/>
        <v>68.292229999999989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67.599999999999994</v>
      </c>
      <c r="E45">
        <f>GT!N45</f>
        <v>0</v>
      </c>
      <c r="F45">
        <f t="shared" si="4"/>
        <v>84</v>
      </c>
      <c r="G45">
        <f t="shared" si="5"/>
        <v>67.599999999999994</v>
      </c>
      <c r="H45" s="154"/>
      <c r="I45">
        <f>BRPL_EOD!AC45+BRPL_EOD!AD45</f>
        <v>25.44</v>
      </c>
      <c r="J45">
        <f>BYPL_EOD!AC45+BYPL_EOD!AD45</f>
        <v>13.93</v>
      </c>
      <c r="K45">
        <f>MES_EOD!AC45+MES_EOD!AD45</f>
        <v>0</v>
      </c>
      <c r="L45">
        <f>NDMC_EOD!AC45+NDMC_EOD!AD45</f>
        <v>3.03</v>
      </c>
      <c r="M45">
        <f>TPDDL_EOD!AC45+TPDDL_EOD!AD45</f>
        <v>24.92</v>
      </c>
      <c r="N45">
        <f t="shared" si="0"/>
        <v>67.320000000000007</v>
      </c>
      <c r="O45" s="154">
        <f t="shared" si="1"/>
        <v>0.27999999999998693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56">
        <f t="shared" si="2"/>
        <v>-0.6922299999999999</v>
      </c>
      <c r="V45" s="154">
        <f t="shared" si="3"/>
        <v>68.292229999999989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67.599999999999994</v>
      </c>
      <c r="E46">
        <f>GT!N46</f>
        <v>0</v>
      </c>
      <c r="F46">
        <f t="shared" si="4"/>
        <v>84</v>
      </c>
      <c r="G46">
        <f t="shared" si="5"/>
        <v>67.599999999999994</v>
      </c>
      <c r="H46" s="154"/>
      <c r="I46">
        <f>BRPL_EOD!AC46+BRPL_EOD!AD46</f>
        <v>20.92</v>
      </c>
      <c r="J46">
        <f>BYPL_EOD!AC46+BYPL_EOD!AD46</f>
        <v>19.100000000000001</v>
      </c>
      <c r="K46">
        <f>MES_EOD!AC46+MES_EOD!AD46</f>
        <v>0</v>
      </c>
      <c r="L46">
        <f>NDMC_EOD!AC46+NDMC_EOD!AD46</f>
        <v>2.4900000000000002</v>
      </c>
      <c r="M46">
        <f>TPDDL_EOD!AC46+TPDDL_EOD!AD46</f>
        <v>24.92</v>
      </c>
      <c r="N46">
        <f t="shared" si="0"/>
        <v>67.430000000000007</v>
      </c>
      <c r="O46" s="154">
        <f t="shared" si="1"/>
        <v>0.16999999999998749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56">
        <f t="shared" si="2"/>
        <v>-0.6922299999999999</v>
      </c>
      <c r="V46" s="154">
        <f t="shared" si="3"/>
        <v>68.292229999999989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67.599999999999994</v>
      </c>
      <c r="E47">
        <f>GT!N47</f>
        <v>0</v>
      </c>
      <c r="F47">
        <f t="shared" si="4"/>
        <v>84</v>
      </c>
      <c r="G47">
        <f t="shared" si="5"/>
        <v>67.599999999999994</v>
      </c>
      <c r="H47" s="154"/>
      <c r="I47">
        <f>BRPL_EOD!AC47+BRPL_EOD!AD47</f>
        <v>20.92</v>
      </c>
      <c r="J47">
        <f>BYPL_EOD!AC47+BYPL_EOD!AD47</f>
        <v>19.100000000000001</v>
      </c>
      <c r="K47">
        <f>MES_EOD!AC47+MES_EOD!AD47</f>
        <v>0</v>
      </c>
      <c r="L47">
        <f>NDMC_EOD!AC47+NDMC_EOD!AD47</f>
        <v>2.4900000000000002</v>
      </c>
      <c r="M47">
        <f>TPDDL_EOD!AC47+TPDDL_EOD!AD47</f>
        <v>24.92</v>
      </c>
      <c r="N47">
        <f t="shared" si="0"/>
        <v>67.430000000000007</v>
      </c>
      <c r="O47" s="154">
        <f t="shared" si="1"/>
        <v>0.16999999999998749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56">
        <f t="shared" si="2"/>
        <v>-0.6922299999999999</v>
      </c>
      <c r="V47" s="154">
        <f t="shared" si="3"/>
        <v>68.292229999999989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66.599999999999994</v>
      </c>
      <c r="E48">
        <f>GT!N48</f>
        <v>0</v>
      </c>
      <c r="F48">
        <f t="shared" si="4"/>
        <v>84</v>
      </c>
      <c r="G48">
        <f t="shared" si="5"/>
        <v>66.599999999999994</v>
      </c>
      <c r="H48" s="154"/>
      <c r="I48">
        <f>BRPL_EOD!AC48+BRPL_EOD!AD48</f>
        <v>20.05</v>
      </c>
      <c r="J48">
        <f>BYPL_EOD!AC48+BYPL_EOD!AD48</f>
        <v>19.100000000000001</v>
      </c>
      <c r="K48">
        <f>MES_EOD!AC48+MES_EOD!AD48</f>
        <v>0</v>
      </c>
      <c r="L48">
        <f>NDMC_EOD!AC48+NDMC_EOD!AD48</f>
        <v>2.39</v>
      </c>
      <c r="M48">
        <f>TPDDL_EOD!AC48+TPDDL_EOD!AD48</f>
        <v>24.92</v>
      </c>
      <c r="N48">
        <f t="shared" si="0"/>
        <v>66.460000000000008</v>
      </c>
      <c r="O48" s="154">
        <f t="shared" si="1"/>
        <v>0.13999999999998636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56">
        <f t="shared" si="2"/>
        <v>-0.6922299999999999</v>
      </c>
      <c r="V48" s="154">
        <f t="shared" si="3"/>
        <v>67.292229999999989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66.599999999999994</v>
      </c>
      <c r="E49">
        <f>GT!N49</f>
        <v>0</v>
      </c>
      <c r="F49">
        <f t="shared" si="4"/>
        <v>84</v>
      </c>
      <c r="G49">
        <f t="shared" si="5"/>
        <v>66.599999999999994</v>
      </c>
      <c r="H49" s="154"/>
      <c r="I49">
        <f>BRPL_EOD!AC49+BRPL_EOD!AD49</f>
        <v>20.05</v>
      </c>
      <c r="J49">
        <f>BYPL_EOD!AC49+BYPL_EOD!AD49</f>
        <v>19.100000000000001</v>
      </c>
      <c r="K49">
        <f>MES_EOD!AC49+MES_EOD!AD49</f>
        <v>0</v>
      </c>
      <c r="L49">
        <f>NDMC_EOD!AC49+NDMC_EOD!AD49</f>
        <v>2.39</v>
      </c>
      <c r="M49">
        <f>TPDDL_EOD!AC49+TPDDL_EOD!AD49</f>
        <v>24.92</v>
      </c>
      <c r="N49">
        <f t="shared" si="0"/>
        <v>66.460000000000008</v>
      </c>
      <c r="O49" s="154">
        <f t="shared" si="1"/>
        <v>0.13999999999998636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56">
        <f t="shared" si="2"/>
        <v>-0.6922299999999999</v>
      </c>
      <c r="V49" s="154">
        <f t="shared" si="3"/>
        <v>67.292229999999989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66.599999999999994</v>
      </c>
      <c r="E50">
        <f>GT!N50</f>
        <v>0</v>
      </c>
      <c r="F50">
        <f t="shared" si="4"/>
        <v>84</v>
      </c>
      <c r="G50">
        <f t="shared" si="5"/>
        <v>66.599999999999994</v>
      </c>
      <c r="H50" s="154"/>
      <c r="I50">
        <f>BRPL_EOD!AC50+BRPL_EOD!AD50</f>
        <v>20.05</v>
      </c>
      <c r="J50">
        <f>BYPL_EOD!AC50+BYPL_EOD!AD50</f>
        <v>19.100000000000001</v>
      </c>
      <c r="K50">
        <f>MES_EOD!AC50+MES_EOD!AD50</f>
        <v>0</v>
      </c>
      <c r="L50">
        <f>NDMC_EOD!AC50+NDMC_EOD!AD50</f>
        <v>2.39</v>
      </c>
      <c r="M50">
        <f>TPDDL_EOD!AC50+TPDDL_EOD!AD50</f>
        <v>24.92</v>
      </c>
      <c r="N50">
        <f t="shared" si="0"/>
        <v>66.460000000000008</v>
      </c>
      <c r="O50" s="154">
        <f t="shared" si="1"/>
        <v>0.13999999999998636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56">
        <f t="shared" si="2"/>
        <v>-0.6922299999999999</v>
      </c>
      <c r="V50" s="154">
        <f t="shared" si="3"/>
        <v>67.292229999999989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66.599999999999994</v>
      </c>
      <c r="E51">
        <f>GT!N51</f>
        <v>0</v>
      </c>
      <c r="F51">
        <f t="shared" si="4"/>
        <v>84</v>
      </c>
      <c r="G51">
        <f t="shared" si="5"/>
        <v>66.599999999999994</v>
      </c>
      <c r="H51" s="154"/>
      <c r="I51">
        <f>BRPL_EOD!AC51+BRPL_EOD!AD51</f>
        <v>20.05</v>
      </c>
      <c r="J51">
        <f>BYPL_EOD!AC51+BYPL_EOD!AD51</f>
        <v>19.100000000000001</v>
      </c>
      <c r="K51">
        <f>MES_EOD!AC51+MES_EOD!AD51</f>
        <v>0</v>
      </c>
      <c r="L51">
        <f>NDMC_EOD!AC51+NDMC_EOD!AD51</f>
        <v>2.39</v>
      </c>
      <c r="M51">
        <f>TPDDL_EOD!AC51+TPDDL_EOD!AD51</f>
        <v>24.92</v>
      </c>
      <c r="N51">
        <f t="shared" si="0"/>
        <v>66.460000000000008</v>
      </c>
      <c r="O51" s="154">
        <f t="shared" si="1"/>
        <v>0.13999999999998636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56">
        <f t="shared" si="2"/>
        <v>-0.6922299999999999</v>
      </c>
      <c r="V51" s="154">
        <f t="shared" si="3"/>
        <v>67.292229999999989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64.599999999999994</v>
      </c>
      <c r="E52">
        <f>GT!N52</f>
        <v>0</v>
      </c>
      <c r="F52">
        <f t="shared" si="4"/>
        <v>84</v>
      </c>
      <c r="G52">
        <f t="shared" si="5"/>
        <v>64.599999999999994</v>
      </c>
      <c r="H52" s="154"/>
      <c r="I52">
        <f>BRPL_EOD!AC52+BRPL_EOD!AD52</f>
        <v>18.309999999999999</v>
      </c>
      <c r="J52">
        <f>BYPL_EOD!AC52+BYPL_EOD!AD52</f>
        <v>19.100000000000001</v>
      </c>
      <c r="K52">
        <f>MES_EOD!AC52+MES_EOD!AD52</f>
        <v>0</v>
      </c>
      <c r="L52">
        <f>NDMC_EOD!AC52+NDMC_EOD!AD52</f>
        <v>2.1800000000000002</v>
      </c>
      <c r="M52">
        <f>TPDDL_EOD!AC52+TPDDL_EOD!AD52</f>
        <v>24.92</v>
      </c>
      <c r="N52">
        <f t="shared" si="0"/>
        <v>64.509999999999991</v>
      </c>
      <c r="O52" s="154">
        <f t="shared" si="1"/>
        <v>9.0000000000003411E-2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56">
        <f t="shared" si="2"/>
        <v>-0.6922299999999999</v>
      </c>
      <c r="V52" s="154">
        <f t="shared" si="3"/>
        <v>65.292229999999989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64.599999999999994</v>
      </c>
      <c r="E53">
        <f>GT!N53</f>
        <v>0</v>
      </c>
      <c r="F53">
        <f t="shared" si="4"/>
        <v>84</v>
      </c>
      <c r="G53">
        <f t="shared" si="5"/>
        <v>64.599999999999994</v>
      </c>
      <c r="H53" s="154"/>
      <c r="I53">
        <f>BRPL_EOD!AC53+BRPL_EOD!AD53</f>
        <v>19.7</v>
      </c>
      <c r="J53">
        <f>BYPL_EOD!AC53+BYPL_EOD!AD53</f>
        <v>18.77</v>
      </c>
      <c r="K53">
        <f>MES_EOD!AC53+MES_EOD!AD53</f>
        <v>0</v>
      </c>
      <c r="L53">
        <f>NDMC_EOD!AC53+NDMC_EOD!AD53</f>
        <v>2.04</v>
      </c>
      <c r="M53">
        <f>TPDDL_EOD!AC53+TPDDL_EOD!AD53</f>
        <v>24.49</v>
      </c>
      <c r="N53">
        <f t="shared" si="0"/>
        <v>65</v>
      </c>
      <c r="O53" s="154">
        <f t="shared" si="1"/>
        <v>-0.40000000000000568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56">
        <f t="shared" si="2"/>
        <v>-0.6922299999999999</v>
      </c>
      <c r="V53" s="154">
        <f t="shared" si="3"/>
        <v>65.292229999999989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64.599999999999994</v>
      </c>
      <c r="E54">
        <f>GT!N54</f>
        <v>0</v>
      </c>
      <c r="F54">
        <f t="shared" si="4"/>
        <v>84</v>
      </c>
      <c r="G54">
        <f t="shared" si="5"/>
        <v>64.599999999999994</v>
      </c>
      <c r="H54" s="154"/>
      <c r="I54">
        <f>BRPL_EOD!AC54+BRPL_EOD!AD54</f>
        <v>19.7</v>
      </c>
      <c r="J54">
        <f>BYPL_EOD!AC54+BYPL_EOD!AD54</f>
        <v>18.77</v>
      </c>
      <c r="K54">
        <f>MES_EOD!AC54+MES_EOD!AD54</f>
        <v>0</v>
      </c>
      <c r="L54">
        <f>NDMC_EOD!AC54+NDMC_EOD!AD54</f>
        <v>2.04</v>
      </c>
      <c r="M54">
        <f>TPDDL_EOD!AC54+TPDDL_EOD!AD54</f>
        <v>24.49</v>
      </c>
      <c r="N54">
        <f t="shared" si="0"/>
        <v>65</v>
      </c>
      <c r="O54" s="154">
        <f t="shared" si="1"/>
        <v>-0.40000000000000568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56">
        <f t="shared" si="2"/>
        <v>-0.6922299999999999</v>
      </c>
      <c r="V54" s="154">
        <f t="shared" si="3"/>
        <v>65.292229999999989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64.599999999999994</v>
      </c>
      <c r="E55">
        <f>GT!N55</f>
        <v>0</v>
      </c>
      <c r="F55">
        <f t="shared" si="4"/>
        <v>84</v>
      </c>
      <c r="G55">
        <f t="shared" si="5"/>
        <v>64.599999999999994</v>
      </c>
      <c r="H55" s="154"/>
      <c r="I55">
        <f>BRPL_EOD!AC55+BRPL_EOD!AD55</f>
        <v>28</v>
      </c>
      <c r="J55">
        <f>BYPL_EOD!AC55+BYPL_EOD!AD55</f>
        <v>15.33</v>
      </c>
      <c r="K55">
        <f>MES_EOD!AC55+MES_EOD!AD55</f>
        <v>0</v>
      </c>
      <c r="L55">
        <f>NDMC_EOD!AC55+NDMC_EOD!AD55</f>
        <v>1.67</v>
      </c>
      <c r="M55">
        <f>TPDDL_EOD!AC55+TPDDL_EOD!AD55</f>
        <v>20</v>
      </c>
      <c r="N55">
        <f t="shared" si="0"/>
        <v>65</v>
      </c>
      <c r="O55" s="154">
        <f t="shared" si="1"/>
        <v>-0.40000000000000568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56">
        <f t="shared" si="2"/>
        <v>-0.6922299999999999</v>
      </c>
      <c r="V55" s="154">
        <f t="shared" si="3"/>
        <v>65.292229999999989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64.599999999999994</v>
      </c>
      <c r="E56">
        <f>GT!N56</f>
        <v>0</v>
      </c>
      <c r="F56">
        <f t="shared" si="4"/>
        <v>84</v>
      </c>
      <c r="G56">
        <f t="shared" si="5"/>
        <v>64.599999999999994</v>
      </c>
      <c r="H56" s="154"/>
      <c r="I56">
        <f>BRPL_EOD!AC56+BRPL_EOD!AD56</f>
        <v>28</v>
      </c>
      <c r="J56">
        <f>BYPL_EOD!AC56+BYPL_EOD!AD56</f>
        <v>15.33</v>
      </c>
      <c r="K56">
        <f>MES_EOD!AC56+MES_EOD!AD56</f>
        <v>0</v>
      </c>
      <c r="L56">
        <f>NDMC_EOD!AC56+NDMC_EOD!AD56</f>
        <v>1.67</v>
      </c>
      <c r="M56">
        <f>TPDDL_EOD!AC56+TPDDL_EOD!AD56</f>
        <v>20</v>
      </c>
      <c r="N56">
        <f t="shared" si="0"/>
        <v>65</v>
      </c>
      <c r="O56" s="154">
        <f t="shared" si="1"/>
        <v>-0.40000000000000568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56">
        <f t="shared" si="2"/>
        <v>-0.6922299999999999</v>
      </c>
      <c r="V56" s="154">
        <f t="shared" si="3"/>
        <v>65.292229999999989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64.599999999999994</v>
      </c>
      <c r="E57">
        <f>GT!N57</f>
        <v>0</v>
      </c>
      <c r="F57">
        <f t="shared" si="4"/>
        <v>84</v>
      </c>
      <c r="G57">
        <f t="shared" si="5"/>
        <v>64.599999999999994</v>
      </c>
      <c r="H57" s="154"/>
      <c r="I57">
        <f>BRPL_EOD!AC57+BRPL_EOD!AD57</f>
        <v>28</v>
      </c>
      <c r="J57">
        <f>BYPL_EOD!AC57+BYPL_EOD!AD57</f>
        <v>15.33</v>
      </c>
      <c r="K57">
        <f>MES_EOD!AC57+MES_EOD!AD57</f>
        <v>0</v>
      </c>
      <c r="L57">
        <f>NDMC_EOD!AC57+NDMC_EOD!AD57</f>
        <v>1.67</v>
      </c>
      <c r="M57">
        <f>TPDDL_EOD!AC57+TPDDL_EOD!AD57</f>
        <v>20</v>
      </c>
      <c r="N57">
        <f t="shared" si="0"/>
        <v>65</v>
      </c>
      <c r="O57" s="154">
        <f t="shared" si="1"/>
        <v>-0.40000000000000568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56">
        <f t="shared" si="2"/>
        <v>-0.6922299999999999</v>
      </c>
      <c r="V57" s="154">
        <f t="shared" si="3"/>
        <v>65.292229999999989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64.599999999999994</v>
      </c>
      <c r="E58">
        <f>GT!N58</f>
        <v>0</v>
      </c>
      <c r="F58">
        <f t="shared" si="4"/>
        <v>84</v>
      </c>
      <c r="G58">
        <f t="shared" si="5"/>
        <v>64.599999999999994</v>
      </c>
      <c r="H58" s="154"/>
      <c r="I58">
        <f>BRPL_EOD!AC58+BRPL_EOD!AD58</f>
        <v>28</v>
      </c>
      <c r="J58">
        <f>BYPL_EOD!AC58+BYPL_EOD!AD58</f>
        <v>15.33</v>
      </c>
      <c r="K58">
        <f>MES_EOD!AC58+MES_EOD!AD58</f>
        <v>0</v>
      </c>
      <c r="L58">
        <f>NDMC_EOD!AC58+NDMC_EOD!AD58</f>
        <v>1.67</v>
      </c>
      <c r="M58">
        <f>TPDDL_EOD!AC58+TPDDL_EOD!AD58</f>
        <v>20</v>
      </c>
      <c r="N58">
        <f t="shared" si="0"/>
        <v>65</v>
      </c>
      <c r="O58" s="154">
        <f t="shared" si="1"/>
        <v>-0.40000000000000568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56">
        <f t="shared" si="2"/>
        <v>-0.6922299999999999</v>
      </c>
      <c r="V58" s="154">
        <f t="shared" si="3"/>
        <v>65.292229999999989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64.599999999999994</v>
      </c>
      <c r="E59">
        <f>GT!N59</f>
        <v>0</v>
      </c>
      <c r="F59">
        <f t="shared" si="4"/>
        <v>84</v>
      </c>
      <c r="G59">
        <f t="shared" si="5"/>
        <v>64.599999999999994</v>
      </c>
      <c r="H59" s="154"/>
      <c r="I59">
        <f>BRPL_EOD!AC59+BRPL_EOD!AD59</f>
        <v>28</v>
      </c>
      <c r="J59">
        <f>BYPL_EOD!AC59+BYPL_EOD!AD59</f>
        <v>15.33</v>
      </c>
      <c r="K59">
        <f>MES_EOD!AC59+MES_EOD!AD59</f>
        <v>0</v>
      </c>
      <c r="L59">
        <f>NDMC_EOD!AC59+NDMC_EOD!AD59</f>
        <v>1.67</v>
      </c>
      <c r="M59">
        <f>TPDDL_EOD!AC59+TPDDL_EOD!AD59</f>
        <v>20</v>
      </c>
      <c r="N59">
        <f t="shared" si="0"/>
        <v>65</v>
      </c>
      <c r="O59" s="154">
        <f t="shared" si="1"/>
        <v>-0.40000000000000568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56">
        <f t="shared" si="2"/>
        <v>-0.6922299999999999</v>
      </c>
      <c r="V59" s="154">
        <f t="shared" si="3"/>
        <v>65.292229999999989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64.599999999999994</v>
      </c>
      <c r="E60">
        <f>GT!N60</f>
        <v>0</v>
      </c>
      <c r="F60">
        <f t="shared" si="4"/>
        <v>84</v>
      </c>
      <c r="G60">
        <f t="shared" si="5"/>
        <v>64.599999999999994</v>
      </c>
      <c r="H60" s="154"/>
      <c r="I60">
        <f>BRPL_EOD!AC60+BRPL_EOD!AD60</f>
        <v>28</v>
      </c>
      <c r="J60">
        <f>BYPL_EOD!AC60+BYPL_EOD!AD60</f>
        <v>15.33</v>
      </c>
      <c r="K60">
        <f>MES_EOD!AC60+MES_EOD!AD60</f>
        <v>0</v>
      </c>
      <c r="L60">
        <f>NDMC_EOD!AC60+NDMC_EOD!AD60</f>
        <v>1.67</v>
      </c>
      <c r="M60">
        <f>TPDDL_EOD!AC60+TPDDL_EOD!AD60</f>
        <v>20</v>
      </c>
      <c r="N60">
        <f t="shared" si="0"/>
        <v>65</v>
      </c>
      <c r="O60" s="154">
        <f t="shared" si="1"/>
        <v>-0.40000000000000568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56">
        <f t="shared" si="2"/>
        <v>-0.6922299999999999</v>
      </c>
      <c r="V60" s="154">
        <f t="shared" si="3"/>
        <v>65.292229999999989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64.599999999999994</v>
      </c>
      <c r="E61">
        <f>GT!N61</f>
        <v>0</v>
      </c>
      <c r="F61">
        <f t="shared" si="4"/>
        <v>84</v>
      </c>
      <c r="G61">
        <f t="shared" si="5"/>
        <v>64.599999999999994</v>
      </c>
      <c r="H61" s="154"/>
      <c r="I61">
        <f>BRPL_EOD!AC61+BRPL_EOD!AD61</f>
        <v>28</v>
      </c>
      <c r="J61">
        <f>BYPL_EOD!AC61+BYPL_EOD!AD61</f>
        <v>15.33</v>
      </c>
      <c r="K61">
        <f>MES_EOD!AC61+MES_EOD!AD61</f>
        <v>0</v>
      </c>
      <c r="L61">
        <f>NDMC_EOD!AC61+NDMC_EOD!AD61</f>
        <v>1.67</v>
      </c>
      <c r="M61">
        <f>TPDDL_EOD!AC61+TPDDL_EOD!AD61</f>
        <v>20</v>
      </c>
      <c r="N61">
        <f t="shared" si="0"/>
        <v>65</v>
      </c>
      <c r="O61" s="154">
        <f t="shared" si="1"/>
        <v>-0.40000000000000568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56">
        <f t="shared" si="2"/>
        <v>-0.6922299999999999</v>
      </c>
      <c r="V61" s="154">
        <f t="shared" si="3"/>
        <v>65.292229999999989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63.6</v>
      </c>
      <c r="E62">
        <f>GT!N62</f>
        <v>0</v>
      </c>
      <c r="F62">
        <f t="shared" si="4"/>
        <v>84</v>
      </c>
      <c r="G62">
        <f t="shared" si="5"/>
        <v>63.6</v>
      </c>
      <c r="H62" s="154"/>
      <c r="I62">
        <f>BRPL_EOD!AC62+BRPL_EOD!AD62</f>
        <v>27.57</v>
      </c>
      <c r="J62">
        <f>BYPL_EOD!AC62+BYPL_EOD!AD62</f>
        <v>15.1</v>
      </c>
      <c r="K62">
        <f>MES_EOD!AC62+MES_EOD!AD62</f>
        <v>0</v>
      </c>
      <c r="L62">
        <f>NDMC_EOD!AC62+NDMC_EOD!AD62</f>
        <v>1.64</v>
      </c>
      <c r="M62">
        <f>TPDDL_EOD!AC62+TPDDL_EOD!AD62</f>
        <v>19.690000000000001</v>
      </c>
      <c r="N62">
        <f t="shared" si="0"/>
        <v>64</v>
      </c>
      <c r="O62" s="154">
        <f t="shared" si="1"/>
        <v>-0.39999999999999858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56">
        <f t="shared" si="2"/>
        <v>-0.6922299999999999</v>
      </c>
      <c r="V62" s="154">
        <f t="shared" si="3"/>
        <v>64.292230000000004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63.6</v>
      </c>
      <c r="E63">
        <f>GT!N63</f>
        <v>0</v>
      </c>
      <c r="F63">
        <f t="shared" si="4"/>
        <v>84</v>
      </c>
      <c r="G63">
        <f t="shared" si="5"/>
        <v>63.6</v>
      </c>
      <c r="H63" s="154"/>
      <c r="I63">
        <f>BRPL_EOD!AC63+BRPL_EOD!AD63</f>
        <v>27.57</v>
      </c>
      <c r="J63">
        <f>BYPL_EOD!AC63+BYPL_EOD!AD63</f>
        <v>15.1</v>
      </c>
      <c r="K63">
        <f>MES_EOD!AC63+MES_EOD!AD63</f>
        <v>0</v>
      </c>
      <c r="L63">
        <f>NDMC_EOD!AC63+NDMC_EOD!AD63</f>
        <v>1.64</v>
      </c>
      <c r="M63">
        <f>TPDDL_EOD!AC63+TPDDL_EOD!AD63</f>
        <v>19.690000000000001</v>
      </c>
      <c r="N63">
        <f t="shared" si="0"/>
        <v>64</v>
      </c>
      <c r="O63" s="154">
        <f t="shared" si="1"/>
        <v>-0.39999999999999858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56">
        <f t="shared" si="2"/>
        <v>-0.6922299999999999</v>
      </c>
      <c r="V63" s="154">
        <f t="shared" si="3"/>
        <v>64.292230000000004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63.6</v>
      </c>
      <c r="E64">
        <f>GT!N64</f>
        <v>0</v>
      </c>
      <c r="F64">
        <f t="shared" si="4"/>
        <v>84</v>
      </c>
      <c r="G64">
        <f t="shared" si="5"/>
        <v>63.6</v>
      </c>
      <c r="H64" s="154"/>
      <c r="I64">
        <f>BRPL_EOD!AC64+BRPL_EOD!AD64</f>
        <v>27.57</v>
      </c>
      <c r="J64">
        <f>BYPL_EOD!AC64+BYPL_EOD!AD64</f>
        <v>15.1</v>
      </c>
      <c r="K64">
        <f>MES_EOD!AC64+MES_EOD!AD64</f>
        <v>0</v>
      </c>
      <c r="L64">
        <f>NDMC_EOD!AC64+NDMC_EOD!AD64</f>
        <v>1.64</v>
      </c>
      <c r="M64">
        <f>TPDDL_EOD!AC64+TPDDL_EOD!AD64</f>
        <v>19.690000000000001</v>
      </c>
      <c r="N64">
        <f t="shared" si="0"/>
        <v>64</v>
      </c>
      <c r="O64" s="154">
        <f t="shared" si="1"/>
        <v>-0.39999999999999858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56">
        <f t="shared" si="2"/>
        <v>-0.6922299999999999</v>
      </c>
      <c r="V64" s="154">
        <f t="shared" si="3"/>
        <v>64.292230000000004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63.6</v>
      </c>
      <c r="E65">
        <f>GT!N65</f>
        <v>0</v>
      </c>
      <c r="F65">
        <f t="shared" si="4"/>
        <v>84</v>
      </c>
      <c r="G65">
        <f t="shared" si="5"/>
        <v>63.6</v>
      </c>
      <c r="H65" s="154"/>
      <c r="I65">
        <f>BRPL_EOD!AC65+BRPL_EOD!AD65</f>
        <v>27.57</v>
      </c>
      <c r="J65">
        <f>BYPL_EOD!AC65+BYPL_EOD!AD65</f>
        <v>15.1</v>
      </c>
      <c r="K65">
        <f>MES_EOD!AC65+MES_EOD!AD65</f>
        <v>0</v>
      </c>
      <c r="L65">
        <f>NDMC_EOD!AC65+NDMC_EOD!AD65</f>
        <v>1.64</v>
      </c>
      <c r="M65">
        <f>TPDDL_EOD!AC65+TPDDL_EOD!AD65</f>
        <v>19.690000000000001</v>
      </c>
      <c r="N65">
        <f t="shared" si="0"/>
        <v>64</v>
      </c>
      <c r="O65" s="154">
        <f t="shared" si="1"/>
        <v>-0.39999999999999858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56">
        <f t="shared" si="2"/>
        <v>-0.6922299999999999</v>
      </c>
      <c r="V65" s="154">
        <f t="shared" si="3"/>
        <v>64.292230000000004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63.6</v>
      </c>
      <c r="E66">
        <f>GT!N66</f>
        <v>0</v>
      </c>
      <c r="F66">
        <f t="shared" si="4"/>
        <v>84</v>
      </c>
      <c r="G66">
        <f t="shared" si="5"/>
        <v>63.6</v>
      </c>
      <c r="H66" s="154"/>
      <c r="I66">
        <f>BRPL_EOD!AC66+BRPL_EOD!AD66</f>
        <v>27.57</v>
      </c>
      <c r="J66">
        <f>BYPL_EOD!AC66+BYPL_EOD!AD66</f>
        <v>15.1</v>
      </c>
      <c r="K66">
        <f>MES_EOD!AC66+MES_EOD!AD66</f>
        <v>0</v>
      </c>
      <c r="L66">
        <f>NDMC_EOD!AC66+NDMC_EOD!AD66</f>
        <v>1.64</v>
      </c>
      <c r="M66">
        <f>TPDDL_EOD!AC66+TPDDL_EOD!AD66</f>
        <v>19.690000000000001</v>
      </c>
      <c r="N66">
        <f t="shared" si="0"/>
        <v>64</v>
      </c>
      <c r="O66" s="154">
        <f t="shared" si="1"/>
        <v>-0.39999999999999858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56">
        <f t="shared" si="2"/>
        <v>-0.6922299999999999</v>
      </c>
      <c r="V66" s="154">
        <f t="shared" si="3"/>
        <v>64.292230000000004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63.6</v>
      </c>
      <c r="E67">
        <f>GT!N67</f>
        <v>0</v>
      </c>
      <c r="F67">
        <f t="shared" si="4"/>
        <v>84</v>
      </c>
      <c r="G67">
        <f t="shared" si="5"/>
        <v>63.6</v>
      </c>
      <c r="H67" s="154"/>
      <c r="I67">
        <f>BRPL_EOD!AC67+BRPL_EOD!AD67</f>
        <v>27.57</v>
      </c>
      <c r="J67">
        <f>BYPL_EOD!AC67+BYPL_EOD!AD67</f>
        <v>15.1</v>
      </c>
      <c r="K67">
        <f>MES_EOD!AC67+MES_EOD!AD67</f>
        <v>0</v>
      </c>
      <c r="L67">
        <f>NDMC_EOD!AC67+NDMC_EOD!AD67</f>
        <v>1.64</v>
      </c>
      <c r="M67">
        <f>TPDDL_EOD!AC67+TPDDL_EOD!AD67</f>
        <v>19.690000000000001</v>
      </c>
      <c r="N67">
        <f t="shared" ref="N67:N98" si="6">SUM(I67:M67)</f>
        <v>64</v>
      </c>
      <c r="O67" s="154">
        <f t="shared" ref="O67:O98" si="7">G67-N67</f>
        <v>-0.39999999999999858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56">
        <f t="shared" ref="U67:U98" si="8">SUM(P67:T67)</f>
        <v>-0.6922299999999999</v>
      </c>
      <c r="V67" s="154">
        <f t="shared" ref="V67:V99" si="9">G67-U67</f>
        <v>64.292230000000004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63.6</v>
      </c>
      <c r="E68">
        <f>GT!N68</f>
        <v>0</v>
      </c>
      <c r="F68">
        <f t="shared" ref="F68:F98" si="10">B68+C68</f>
        <v>84</v>
      </c>
      <c r="G68">
        <f t="shared" ref="G68:G98" si="11">D68+E68-X68</f>
        <v>63.6</v>
      </c>
      <c r="H68" s="154"/>
      <c r="I68">
        <f>BRPL_EOD!AC68+BRPL_EOD!AD68</f>
        <v>27.57</v>
      </c>
      <c r="J68">
        <f>BYPL_EOD!AC68+BYPL_EOD!AD68</f>
        <v>15.1</v>
      </c>
      <c r="K68">
        <f>MES_EOD!AC68+MES_EOD!AD68</f>
        <v>0</v>
      </c>
      <c r="L68">
        <f>NDMC_EOD!AC68+NDMC_EOD!AD68</f>
        <v>1.64</v>
      </c>
      <c r="M68">
        <f>TPDDL_EOD!AC68+TPDDL_EOD!AD68</f>
        <v>19.690000000000001</v>
      </c>
      <c r="N68">
        <f t="shared" si="6"/>
        <v>64</v>
      </c>
      <c r="O68" s="154">
        <f t="shared" si="7"/>
        <v>-0.39999999999999858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56">
        <f t="shared" si="8"/>
        <v>-0.6922299999999999</v>
      </c>
      <c r="V68" s="154">
        <f t="shared" si="9"/>
        <v>64.292230000000004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63.6</v>
      </c>
      <c r="E69">
        <f>GT!N69</f>
        <v>0</v>
      </c>
      <c r="F69">
        <f t="shared" si="10"/>
        <v>84</v>
      </c>
      <c r="G69">
        <f t="shared" si="11"/>
        <v>63.6</v>
      </c>
      <c r="H69" s="154"/>
      <c r="I69">
        <f>BRPL_EOD!AC69+BRPL_EOD!AD69</f>
        <v>27.57</v>
      </c>
      <c r="J69">
        <f>BYPL_EOD!AC69+BYPL_EOD!AD69</f>
        <v>15.1</v>
      </c>
      <c r="K69">
        <f>MES_EOD!AC69+MES_EOD!AD69</f>
        <v>0</v>
      </c>
      <c r="L69">
        <f>NDMC_EOD!AC69+NDMC_EOD!AD69</f>
        <v>1.64</v>
      </c>
      <c r="M69">
        <f>TPDDL_EOD!AC69+TPDDL_EOD!AD69</f>
        <v>19.690000000000001</v>
      </c>
      <c r="N69">
        <f t="shared" si="6"/>
        <v>64</v>
      </c>
      <c r="O69" s="154">
        <f t="shared" si="7"/>
        <v>-0.39999999999999858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56">
        <f t="shared" si="8"/>
        <v>-0.6922299999999999</v>
      </c>
      <c r="V69" s="154">
        <f t="shared" si="9"/>
        <v>64.292230000000004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63.6</v>
      </c>
      <c r="E70">
        <f>GT!N70</f>
        <v>0</v>
      </c>
      <c r="F70">
        <f t="shared" si="10"/>
        <v>84</v>
      </c>
      <c r="G70">
        <f t="shared" si="11"/>
        <v>63.6</v>
      </c>
      <c r="H70" s="154"/>
      <c r="I70">
        <f>BRPL_EOD!AC70+BRPL_EOD!AD70</f>
        <v>27.57</v>
      </c>
      <c r="J70">
        <f>BYPL_EOD!AC70+BYPL_EOD!AD70</f>
        <v>15.1</v>
      </c>
      <c r="K70">
        <f>MES_EOD!AC70+MES_EOD!AD70</f>
        <v>0</v>
      </c>
      <c r="L70">
        <f>NDMC_EOD!AC70+NDMC_EOD!AD70</f>
        <v>1.64</v>
      </c>
      <c r="M70">
        <f>TPDDL_EOD!AC70+TPDDL_EOD!AD70</f>
        <v>19.690000000000001</v>
      </c>
      <c r="N70">
        <f t="shared" si="6"/>
        <v>64</v>
      </c>
      <c r="O70" s="154">
        <f t="shared" si="7"/>
        <v>-0.39999999999999858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56">
        <f t="shared" si="8"/>
        <v>-0.6922299999999999</v>
      </c>
      <c r="V70" s="154">
        <f t="shared" si="9"/>
        <v>64.292230000000004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63.6</v>
      </c>
      <c r="E71">
        <f>GT!N71</f>
        <v>0</v>
      </c>
      <c r="F71">
        <f t="shared" si="10"/>
        <v>84</v>
      </c>
      <c r="G71">
        <f t="shared" si="11"/>
        <v>63.6</v>
      </c>
      <c r="H71" s="154"/>
      <c r="I71">
        <f>BRPL_EOD!AC71+BRPL_EOD!AD71</f>
        <v>27.57</v>
      </c>
      <c r="J71">
        <f>BYPL_EOD!AC71+BYPL_EOD!AD71</f>
        <v>15.1</v>
      </c>
      <c r="K71">
        <f>MES_EOD!AC71+MES_EOD!AD71</f>
        <v>0</v>
      </c>
      <c r="L71">
        <f>NDMC_EOD!AC71+NDMC_EOD!AD71</f>
        <v>1.64</v>
      </c>
      <c r="M71">
        <f>TPDDL_EOD!AC71+TPDDL_EOD!AD71</f>
        <v>19.690000000000001</v>
      </c>
      <c r="N71">
        <f t="shared" si="6"/>
        <v>64</v>
      </c>
      <c r="O71" s="154">
        <f t="shared" si="7"/>
        <v>-0.39999999999999858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56">
        <f t="shared" si="8"/>
        <v>-0.6922299999999999</v>
      </c>
      <c r="V71" s="154">
        <f t="shared" si="9"/>
        <v>64.292230000000004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63.6</v>
      </c>
      <c r="E72">
        <f>GT!N72</f>
        <v>0</v>
      </c>
      <c r="F72">
        <f t="shared" si="10"/>
        <v>84</v>
      </c>
      <c r="G72">
        <f t="shared" si="11"/>
        <v>63.6</v>
      </c>
      <c r="H72" s="154"/>
      <c r="I72">
        <f>BRPL_EOD!AC72+BRPL_EOD!AD72</f>
        <v>27.57</v>
      </c>
      <c r="J72">
        <f>BYPL_EOD!AC72+BYPL_EOD!AD72</f>
        <v>15.1</v>
      </c>
      <c r="K72">
        <f>MES_EOD!AC72+MES_EOD!AD72</f>
        <v>0</v>
      </c>
      <c r="L72">
        <f>NDMC_EOD!AC72+NDMC_EOD!AD72</f>
        <v>1.64</v>
      </c>
      <c r="M72">
        <f>TPDDL_EOD!AC72+TPDDL_EOD!AD72</f>
        <v>19.690000000000001</v>
      </c>
      <c r="N72">
        <f t="shared" si="6"/>
        <v>64</v>
      </c>
      <c r="O72" s="154">
        <f t="shared" si="7"/>
        <v>-0.39999999999999858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56">
        <f t="shared" si="8"/>
        <v>-0.6922299999999999</v>
      </c>
      <c r="V72" s="154">
        <f t="shared" si="9"/>
        <v>64.292230000000004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63.6</v>
      </c>
      <c r="E73">
        <f>GT!N73</f>
        <v>0</v>
      </c>
      <c r="F73">
        <f t="shared" si="10"/>
        <v>84</v>
      </c>
      <c r="G73">
        <f t="shared" si="11"/>
        <v>63.6</v>
      </c>
      <c r="H73" s="154"/>
      <c r="I73">
        <f>BRPL_EOD!AC73+BRPL_EOD!AD73</f>
        <v>27.57</v>
      </c>
      <c r="J73">
        <f>BYPL_EOD!AC73+BYPL_EOD!AD73</f>
        <v>15.1</v>
      </c>
      <c r="K73">
        <f>MES_EOD!AC73+MES_EOD!AD73</f>
        <v>0</v>
      </c>
      <c r="L73">
        <f>NDMC_EOD!AC73+NDMC_EOD!AD73</f>
        <v>1.64</v>
      </c>
      <c r="M73">
        <f>TPDDL_EOD!AC73+TPDDL_EOD!AD73</f>
        <v>19.690000000000001</v>
      </c>
      <c r="N73">
        <f t="shared" si="6"/>
        <v>64</v>
      </c>
      <c r="O73" s="154">
        <f t="shared" si="7"/>
        <v>-0.39999999999999858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56">
        <f t="shared" si="8"/>
        <v>-0.6922299999999999</v>
      </c>
      <c r="V73" s="154">
        <f t="shared" si="9"/>
        <v>64.292230000000004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63.6</v>
      </c>
      <c r="E74">
        <f>GT!N74</f>
        <v>0</v>
      </c>
      <c r="F74">
        <f t="shared" si="10"/>
        <v>84</v>
      </c>
      <c r="G74">
        <f t="shared" si="11"/>
        <v>63.6</v>
      </c>
      <c r="H74" s="154"/>
      <c r="I74">
        <f>BRPL_EOD!AC74+BRPL_EOD!AD74</f>
        <v>27.57</v>
      </c>
      <c r="J74">
        <f>BYPL_EOD!AC74+BYPL_EOD!AD74</f>
        <v>15.1</v>
      </c>
      <c r="K74">
        <f>MES_EOD!AC74+MES_EOD!AD74</f>
        <v>0</v>
      </c>
      <c r="L74">
        <f>NDMC_EOD!AC74+NDMC_EOD!AD74</f>
        <v>1.64</v>
      </c>
      <c r="M74">
        <f>TPDDL_EOD!AC74+TPDDL_EOD!AD74</f>
        <v>19.690000000000001</v>
      </c>
      <c r="N74">
        <f t="shared" si="6"/>
        <v>64</v>
      </c>
      <c r="O74" s="154">
        <f t="shared" si="7"/>
        <v>-0.39999999999999858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56">
        <f t="shared" si="8"/>
        <v>-0.6922299999999999</v>
      </c>
      <c r="V74" s="154">
        <f t="shared" si="9"/>
        <v>64.292230000000004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63.6</v>
      </c>
      <c r="E75">
        <f>GT!N75</f>
        <v>0</v>
      </c>
      <c r="F75">
        <f t="shared" si="10"/>
        <v>84</v>
      </c>
      <c r="G75">
        <f t="shared" si="11"/>
        <v>63.6</v>
      </c>
      <c r="H75" s="154"/>
      <c r="I75">
        <f>BRPL_EOD!AC75+BRPL_EOD!AD75</f>
        <v>27.57</v>
      </c>
      <c r="J75">
        <f>BYPL_EOD!AC75+BYPL_EOD!AD75</f>
        <v>15.1</v>
      </c>
      <c r="K75">
        <f>MES_EOD!AC75+MES_EOD!AD75</f>
        <v>0</v>
      </c>
      <c r="L75">
        <f>NDMC_EOD!AC75+NDMC_EOD!AD75</f>
        <v>1.64</v>
      </c>
      <c r="M75">
        <f>TPDDL_EOD!AC75+TPDDL_EOD!AD75</f>
        <v>19.690000000000001</v>
      </c>
      <c r="N75">
        <f t="shared" si="6"/>
        <v>64</v>
      </c>
      <c r="O75" s="154">
        <f t="shared" si="7"/>
        <v>-0.39999999999999858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56">
        <f t="shared" si="8"/>
        <v>-0.39556000000000002</v>
      </c>
      <c r="V75" s="154">
        <f t="shared" si="9"/>
        <v>63.995560000000005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63.6</v>
      </c>
      <c r="E76">
        <f>GT!N76</f>
        <v>0</v>
      </c>
      <c r="F76">
        <f t="shared" si="10"/>
        <v>84</v>
      </c>
      <c r="G76">
        <f t="shared" si="11"/>
        <v>63.6</v>
      </c>
      <c r="H76" s="154"/>
      <c r="I76">
        <f>BRPL_EOD!AC76+BRPL_EOD!AD76</f>
        <v>27.57</v>
      </c>
      <c r="J76">
        <f>BYPL_EOD!AC76+BYPL_EOD!AD76</f>
        <v>15.1</v>
      </c>
      <c r="K76">
        <f>MES_EOD!AC76+MES_EOD!AD76</f>
        <v>0</v>
      </c>
      <c r="L76">
        <f>NDMC_EOD!AC76+NDMC_EOD!AD76</f>
        <v>1.64</v>
      </c>
      <c r="M76">
        <f>TPDDL_EOD!AC76+TPDDL_EOD!AD76</f>
        <v>19.690000000000001</v>
      </c>
      <c r="N76">
        <f t="shared" si="6"/>
        <v>64</v>
      </c>
      <c r="O76" s="154">
        <f t="shared" si="7"/>
        <v>-0.39999999999999858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56">
        <f t="shared" si="8"/>
        <v>-0.39556000000000002</v>
      </c>
      <c r="V76" s="154">
        <f t="shared" si="9"/>
        <v>63.995560000000005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63.6</v>
      </c>
      <c r="E77">
        <f>GT!N77</f>
        <v>0</v>
      </c>
      <c r="F77">
        <f t="shared" si="10"/>
        <v>84</v>
      </c>
      <c r="G77">
        <f t="shared" si="11"/>
        <v>63.6</v>
      </c>
      <c r="H77" s="154"/>
      <c r="I77">
        <f>BRPL_EOD!AC77+BRPL_EOD!AD77</f>
        <v>27.57</v>
      </c>
      <c r="J77">
        <f>BYPL_EOD!AC77+BYPL_EOD!AD77</f>
        <v>15.1</v>
      </c>
      <c r="K77">
        <f>MES_EOD!AC77+MES_EOD!AD77</f>
        <v>0</v>
      </c>
      <c r="L77">
        <f>NDMC_EOD!AC77+NDMC_EOD!AD77</f>
        <v>1.64</v>
      </c>
      <c r="M77">
        <f>TPDDL_EOD!AC77+TPDDL_EOD!AD77</f>
        <v>19.690000000000001</v>
      </c>
      <c r="N77">
        <f t="shared" si="6"/>
        <v>64</v>
      </c>
      <c r="O77" s="154">
        <f t="shared" si="7"/>
        <v>-0.39999999999999858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56">
        <f t="shared" si="8"/>
        <v>-0.39556000000000002</v>
      </c>
      <c r="V77" s="154">
        <f t="shared" si="9"/>
        <v>63.995560000000005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63.6</v>
      </c>
      <c r="E78">
        <f>GT!N78</f>
        <v>0</v>
      </c>
      <c r="F78">
        <f t="shared" si="10"/>
        <v>84</v>
      </c>
      <c r="G78">
        <f t="shared" si="11"/>
        <v>63.6</v>
      </c>
      <c r="H78" s="154"/>
      <c r="I78">
        <f>BRPL_EOD!AC78+BRPL_EOD!AD78</f>
        <v>27.57</v>
      </c>
      <c r="J78">
        <f>BYPL_EOD!AC78+BYPL_EOD!AD78</f>
        <v>15.1</v>
      </c>
      <c r="K78">
        <f>MES_EOD!AC78+MES_EOD!AD78</f>
        <v>0</v>
      </c>
      <c r="L78">
        <f>NDMC_EOD!AC78+NDMC_EOD!AD78</f>
        <v>1.64</v>
      </c>
      <c r="M78">
        <f>TPDDL_EOD!AC78+TPDDL_EOD!AD78</f>
        <v>19.690000000000001</v>
      </c>
      <c r="N78">
        <f t="shared" si="6"/>
        <v>64</v>
      </c>
      <c r="O78" s="154">
        <f t="shared" si="7"/>
        <v>-0.39999999999999858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56">
        <f t="shared" si="8"/>
        <v>-0.39556000000000002</v>
      </c>
      <c r="V78" s="154">
        <f t="shared" si="9"/>
        <v>63.995560000000005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63.6</v>
      </c>
      <c r="E79">
        <f>GT!N79</f>
        <v>0</v>
      </c>
      <c r="F79">
        <f t="shared" si="10"/>
        <v>84</v>
      </c>
      <c r="G79">
        <f t="shared" si="11"/>
        <v>63.6</v>
      </c>
      <c r="H79" s="154"/>
      <c r="I79">
        <f>BRPL_EOD!AC79+BRPL_EOD!AD79</f>
        <v>27.57</v>
      </c>
      <c r="J79">
        <f>BYPL_EOD!AC79+BYPL_EOD!AD79</f>
        <v>15.1</v>
      </c>
      <c r="K79">
        <f>MES_EOD!AC79+MES_EOD!AD79</f>
        <v>0</v>
      </c>
      <c r="L79">
        <f>NDMC_EOD!AC79+NDMC_EOD!AD79</f>
        <v>1.64</v>
      </c>
      <c r="M79">
        <f>TPDDL_EOD!AC79+TPDDL_EOD!AD79</f>
        <v>19.690000000000001</v>
      </c>
      <c r="N79">
        <f t="shared" si="6"/>
        <v>64</v>
      </c>
      <c r="O79" s="154">
        <f t="shared" si="7"/>
        <v>-0.39999999999999858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56">
        <f t="shared" si="8"/>
        <v>-0.39556000000000002</v>
      </c>
      <c r="V79" s="154">
        <f t="shared" si="9"/>
        <v>63.995560000000005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65.599999999999994</v>
      </c>
      <c r="E80">
        <f>GT!N80</f>
        <v>0</v>
      </c>
      <c r="F80">
        <f t="shared" si="10"/>
        <v>84</v>
      </c>
      <c r="G80">
        <f t="shared" si="11"/>
        <v>65.599999999999994</v>
      </c>
      <c r="H80" s="154"/>
      <c r="I80">
        <f>BRPL_EOD!AC80+BRPL_EOD!AD80</f>
        <v>28.43</v>
      </c>
      <c r="J80">
        <f>BYPL_EOD!AC80+BYPL_EOD!AD80</f>
        <v>15.57</v>
      </c>
      <c r="K80">
        <f>MES_EOD!AC80+MES_EOD!AD80</f>
        <v>0</v>
      </c>
      <c r="L80">
        <f>NDMC_EOD!AC80+NDMC_EOD!AD80</f>
        <v>1.69</v>
      </c>
      <c r="M80">
        <f>TPDDL_EOD!AC80+TPDDL_EOD!AD80</f>
        <v>20.309999999999999</v>
      </c>
      <c r="N80">
        <f t="shared" si="6"/>
        <v>66</v>
      </c>
      <c r="O80" s="154">
        <f t="shared" si="7"/>
        <v>-0.40000000000000568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56">
        <f t="shared" si="8"/>
        <v>-0.39556000000000002</v>
      </c>
      <c r="V80" s="154">
        <f t="shared" si="9"/>
        <v>65.995559999999998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65.599999999999994</v>
      </c>
      <c r="E81">
        <f>GT!N81</f>
        <v>0</v>
      </c>
      <c r="F81">
        <f t="shared" si="10"/>
        <v>84</v>
      </c>
      <c r="G81">
        <f t="shared" si="11"/>
        <v>65.599999999999994</v>
      </c>
      <c r="H81" s="154"/>
      <c r="I81">
        <f>BRPL_EOD!AC81+BRPL_EOD!AD81</f>
        <v>28.43</v>
      </c>
      <c r="J81">
        <f>BYPL_EOD!AC81+BYPL_EOD!AD81</f>
        <v>15.57</v>
      </c>
      <c r="K81">
        <f>MES_EOD!AC81+MES_EOD!AD81</f>
        <v>0</v>
      </c>
      <c r="L81">
        <f>NDMC_EOD!AC81+NDMC_EOD!AD81</f>
        <v>1.69</v>
      </c>
      <c r="M81">
        <f>TPDDL_EOD!AC81+TPDDL_EOD!AD81</f>
        <v>20.309999999999999</v>
      </c>
      <c r="N81">
        <f t="shared" si="6"/>
        <v>66</v>
      </c>
      <c r="O81" s="154">
        <f t="shared" si="7"/>
        <v>-0.40000000000000568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56">
        <f t="shared" si="8"/>
        <v>-0.39556000000000002</v>
      </c>
      <c r="V81" s="154">
        <f t="shared" si="9"/>
        <v>65.995559999999998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65.599999999999994</v>
      </c>
      <c r="E82">
        <f>GT!N82</f>
        <v>0</v>
      </c>
      <c r="F82">
        <f t="shared" si="10"/>
        <v>84</v>
      </c>
      <c r="G82">
        <f t="shared" si="11"/>
        <v>65.599999999999994</v>
      </c>
      <c r="H82" s="154"/>
      <c r="I82">
        <f>BRPL_EOD!AC82+BRPL_EOD!AD82</f>
        <v>28.43</v>
      </c>
      <c r="J82">
        <f>BYPL_EOD!AC82+BYPL_EOD!AD82</f>
        <v>15.57</v>
      </c>
      <c r="K82">
        <f>MES_EOD!AC82+MES_EOD!AD82</f>
        <v>0</v>
      </c>
      <c r="L82">
        <f>NDMC_EOD!AC82+NDMC_EOD!AD82</f>
        <v>1.69</v>
      </c>
      <c r="M82">
        <f>TPDDL_EOD!AC82+TPDDL_EOD!AD82</f>
        <v>20.309999999999999</v>
      </c>
      <c r="N82">
        <f t="shared" si="6"/>
        <v>66</v>
      </c>
      <c r="O82" s="154">
        <f t="shared" si="7"/>
        <v>-0.40000000000000568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56">
        <f t="shared" si="8"/>
        <v>-0.39556000000000002</v>
      </c>
      <c r="V82" s="154">
        <f t="shared" si="9"/>
        <v>65.995559999999998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65.599999999999994</v>
      </c>
      <c r="E83">
        <f>GT!N83</f>
        <v>0</v>
      </c>
      <c r="F83">
        <f t="shared" si="10"/>
        <v>84</v>
      </c>
      <c r="G83">
        <f t="shared" si="11"/>
        <v>65.599999999999994</v>
      </c>
      <c r="H83" s="154"/>
      <c r="I83">
        <f>BRPL_EOD!AC83+BRPL_EOD!AD83</f>
        <v>28.43</v>
      </c>
      <c r="J83">
        <f>BYPL_EOD!AC83+BYPL_EOD!AD83</f>
        <v>15.57</v>
      </c>
      <c r="K83">
        <f>MES_EOD!AC83+MES_EOD!AD83</f>
        <v>0</v>
      </c>
      <c r="L83">
        <f>NDMC_EOD!AC83+NDMC_EOD!AD83</f>
        <v>1.69</v>
      </c>
      <c r="M83">
        <f>TPDDL_EOD!AC83+TPDDL_EOD!AD83</f>
        <v>20.309999999999999</v>
      </c>
      <c r="N83">
        <f t="shared" si="6"/>
        <v>66</v>
      </c>
      <c r="O83" s="154">
        <f t="shared" si="7"/>
        <v>-0.40000000000000568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56">
        <f t="shared" si="8"/>
        <v>-0.39556000000000002</v>
      </c>
      <c r="V83" s="154">
        <f t="shared" si="9"/>
        <v>65.995559999999998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65.599999999999994</v>
      </c>
      <c r="E84">
        <f>GT!N84</f>
        <v>0</v>
      </c>
      <c r="F84">
        <f t="shared" si="10"/>
        <v>84</v>
      </c>
      <c r="G84">
        <f t="shared" si="11"/>
        <v>65.599999999999994</v>
      </c>
      <c r="H84" s="154"/>
      <c r="I84">
        <f>BRPL_EOD!AC84+BRPL_EOD!AD84</f>
        <v>28.43</v>
      </c>
      <c r="J84">
        <f>BYPL_EOD!AC84+BYPL_EOD!AD84</f>
        <v>15.57</v>
      </c>
      <c r="K84">
        <f>MES_EOD!AC84+MES_EOD!AD84</f>
        <v>0</v>
      </c>
      <c r="L84">
        <f>NDMC_EOD!AC84+NDMC_EOD!AD84</f>
        <v>1.69</v>
      </c>
      <c r="M84">
        <f>TPDDL_EOD!AC84+TPDDL_EOD!AD84</f>
        <v>20.309999999999999</v>
      </c>
      <c r="N84">
        <f t="shared" si="6"/>
        <v>66</v>
      </c>
      <c r="O84" s="154">
        <f t="shared" si="7"/>
        <v>-0.40000000000000568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56">
        <f t="shared" si="8"/>
        <v>-0.39556000000000002</v>
      </c>
      <c r="V84" s="154">
        <f t="shared" si="9"/>
        <v>65.995559999999998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65.599999999999994</v>
      </c>
      <c r="E85">
        <f>GT!N85</f>
        <v>0</v>
      </c>
      <c r="F85">
        <f t="shared" si="10"/>
        <v>84</v>
      </c>
      <c r="G85">
        <f t="shared" si="11"/>
        <v>65.599999999999994</v>
      </c>
      <c r="H85" s="154"/>
      <c r="I85">
        <f>BRPL_EOD!AC85+BRPL_EOD!AD85</f>
        <v>28.43</v>
      </c>
      <c r="J85">
        <f>BYPL_EOD!AC85+BYPL_EOD!AD85</f>
        <v>15.57</v>
      </c>
      <c r="K85">
        <f>MES_EOD!AC85+MES_EOD!AD85</f>
        <v>0</v>
      </c>
      <c r="L85">
        <f>NDMC_EOD!AC85+NDMC_EOD!AD85</f>
        <v>1.69</v>
      </c>
      <c r="M85">
        <f>TPDDL_EOD!AC85+TPDDL_EOD!AD85</f>
        <v>20.309999999999999</v>
      </c>
      <c r="N85">
        <f t="shared" si="6"/>
        <v>66</v>
      </c>
      <c r="O85" s="154">
        <f t="shared" si="7"/>
        <v>-0.40000000000000568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56">
        <f t="shared" si="8"/>
        <v>-0.39556000000000002</v>
      </c>
      <c r="V85" s="154">
        <f t="shared" si="9"/>
        <v>65.995559999999998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66.599999999999994</v>
      </c>
      <c r="E86">
        <f>GT!N86</f>
        <v>0</v>
      </c>
      <c r="F86">
        <f t="shared" si="10"/>
        <v>84</v>
      </c>
      <c r="G86">
        <f t="shared" si="11"/>
        <v>66.599999999999994</v>
      </c>
      <c r="H86" s="154"/>
      <c r="I86">
        <f>BRPL_EOD!AC86+BRPL_EOD!AD86</f>
        <v>28.86</v>
      </c>
      <c r="J86">
        <f>BYPL_EOD!AC86+BYPL_EOD!AD86</f>
        <v>15.8</v>
      </c>
      <c r="K86">
        <f>MES_EOD!AC86+MES_EOD!AD86</f>
        <v>0</v>
      </c>
      <c r="L86">
        <f>NDMC_EOD!AC86+NDMC_EOD!AD86</f>
        <v>1.72</v>
      </c>
      <c r="M86">
        <f>TPDDL_EOD!AC86+TPDDL_EOD!AD86</f>
        <v>20.62</v>
      </c>
      <c r="N86">
        <f t="shared" si="6"/>
        <v>67</v>
      </c>
      <c r="O86" s="154">
        <f t="shared" si="7"/>
        <v>-0.40000000000000568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56">
        <f t="shared" si="8"/>
        <v>-0.39556000000000002</v>
      </c>
      <c r="V86" s="154">
        <f t="shared" si="9"/>
        <v>66.995559999999998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66.599999999999994</v>
      </c>
      <c r="E87">
        <f>GT!N87</f>
        <v>0</v>
      </c>
      <c r="F87">
        <f t="shared" si="10"/>
        <v>84</v>
      </c>
      <c r="G87">
        <f t="shared" si="11"/>
        <v>66.599999999999994</v>
      </c>
      <c r="H87" s="154"/>
      <c r="I87">
        <f>BRPL_EOD!AC87+BRPL_EOD!AD87</f>
        <v>28.86</v>
      </c>
      <c r="J87">
        <f>BYPL_EOD!AC87+BYPL_EOD!AD87</f>
        <v>15.8</v>
      </c>
      <c r="K87">
        <f>MES_EOD!AC87+MES_EOD!AD87</f>
        <v>0</v>
      </c>
      <c r="L87">
        <f>NDMC_EOD!AC87+NDMC_EOD!AD87</f>
        <v>1.72</v>
      </c>
      <c r="M87">
        <f>TPDDL_EOD!AC87+TPDDL_EOD!AD87</f>
        <v>20.62</v>
      </c>
      <c r="N87">
        <f t="shared" si="6"/>
        <v>67</v>
      </c>
      <c r="O87" s="154">
        <f t="shared" si="7"/>
        <v>-0.40000000000000568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56">
        <f t="shared" si="8"/>
        <v>-0.39556000000000002</v>
      </c>
      <c r="V87" s="154">
        <f t="shared" si="9"/>
        <v>66.995559999999998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66.599999999999994</v>
      </c>
      <c r="E88">
        <f>GT!N88</f>
        <v>0</v>
      </c>
      <c r="F88">
        <f t="shared" si="10"/>
        <v>84</v>
      </c>
      <c r="G88">
        <f t="shared" si="11"/>
        <v>66.599999999999994</v>
      </c>
      <c r="H88" s="154"/>
      <c r="I88">
        <f>BRPL_EOD!AC88+BRPL_EOD!AD88</f>
        <v>28.86</v>
      </c>
      <c r="J88">
        <f>BYPL_EOD!AC88+BYPL_EOD!AD88</f>
        <v>15.8</v>
      </c>
      <c r="K88">
        <f>MES_EOD!AC88+MES_EOD!AD88</f>
        <v>0</v>
      </c>
      <c r="L88">
        <f>NDMC_EOD!AC88+NDMC_EOD!AD88</f>
        <v>1.72</v>
      </c>
      <c r="M88">
        <f>TPDDL_EOD!AC88+TPDDL_EOD!AD88</f>
        <v>20.62</v>
      </c>
      <c r="N88">
        <f t="shared" si="6"/>
        <v>67</v>
      </c>
      <c r="O88" s="154">
        <f t="shared" si="7"/>
        <v>-0.40000000000000568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56">
        <f t="shared" si="8"/>
        <v>-0.39556000000000002</v>
      </c>
      <c r="V88" s="154">
        <f t="shared" si="9"/>
        <v>66.995559999999998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66.599999999999994</v>
      </c>
      <c r="E89">
        <f>GT!N89</f>
        <v>0</v>
      </c>
      <c r="F89">
        <f t="shared" si="10"/>
        <v>84</v>
      </c>
      <c r="G89">
        <f t="shared" si="11"/>
        <v>66.599999999999994</v>
      </c>
      <c r="H89" s="154"/>
      <c r="I89">
        <f>BRPL_EOD!AC89+BRPL_EOD!AD89</f>
        <v>28.86</v>
      </c>
      <c r="J89">
        <f>BYPL_EOD!AC89+BYPL_EOD!AD89</f>
        <v>15.8</v>
      </c>
      <c r="K89">
        <f>MES_EOD!AC89+MES_EOD!AD89</f>
        <v>0</v>
      </c>
      <c r="L89">
        <f>NDMC_EOD!AC89+NDMC_EOD!AD89</f>
        <v>1.72</v>
      </c>
      <c r="M89">
        <f>TPDDL_EOD!AC89+TPDDL_EOD!AD89</f>
        <v>20.62</v>
      </c>
      <c r="N89">
        <f t="shared" si="6"/>
        <v>67</v>
      </c>
      <c r="O89" s="154">
        <f t="shared" si="7"/>
        <v>-0.40000000000000568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56">
        <f t="shared" si="8"/>
        <v>-0.39556000000000002</v>
      </c>
      <c r="V89" s="154">
        <f t="shared" si="9"/>
        <v>66.995559999999998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66.599999999999994</v>
      </c>
      <c r="E90">
        <f>GT!N90</f>
        <v>0</v>
      </c>
      <c r="F90">
        <f t="shared" si="10"/>
        <v>84</v>
      </c>
      <c r="G90">
        <f t="shared" si="11"/>
        <v>66.599999999999994</v>
      </c>
      <c r="H90" s="154"/>
      <c r="I90">
        <f>BRPL_EOD!AC90+BRPL_EOD!AD90</f>
        <v>28.86</v>
      </c>
      <c r="J90">
        <f>BYPL_EOD!AC90+BYPL_EOD!AD90</f>
        <v>15.8</v>
      </c>
      <c r="K90">
        <f>MES_EOD!AC90+MES_EOD!AD90</f>
        <v>0</v>
      </c>
      <c r="L90">
        <f>NDMC_EOD!AC90+NDMC_EOD!AD90</f>
        <v>1.72</v>
      </c>
      <c r="M90">
        <f>TPDDL_EOD!AC90+TPDDL_EOD!AD90</f>
        <v>20.62</v>
      </c>
      <c r="N90">
        <f t="shared" si="6"/>
        <v>67</v>
      </c>
      <c r="O90" s="154">
        <f t="shared" si="7"/>
        <v>-0.40000000000000568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56">
        <f t="shared" si="8"/>
        <v>-0.39556000000000002</v>
      </c>
      <c r="V90" s="154">
        <f t="shared" si="9"/>
        <v>66.995559999999998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66.599999999999994</v>
      </c>
      <c r="E91">
        <f>GT!N91</f>
        <v>0</v>
      </c>
      <c r="F91">
        <f t="shared" si="10"/>
        <v>84</v>
      </c>
      <c r="G91">
        <f t="shared" si="11"/>
        <v>66.599999999999994</v>
      </c>
      <c r="H91" s="154"/>
      <c r="I91">
        <f>BRPL_EOD!AC91+BRPL_EOD!AD91</f>
        <v>30.18</v>
      </c>
      <c r="J91">
        <f>BYPL_EOD!AC91+BYPL_EOD!AD91</f>
        <v>13.47</v>
      </c>
      <c r="K91">
        <f>MES_EOD!AC91+MES_EOD!AD91</f>
        <v>0</v>
      </c>
      <c r="L91">
        <f>NDMC_EOD!AC91+NDMC_EOD!AD91</f>
        <v>1.8</v>
      </c>
      <c r="M91">
        <f>TPDDL_EOD!AC91+TPDDL_EOD!AD91</f>
        <v>21.56</v>
      </c>
      <c r="N91">
        <f t="shared" si="6"/>
        <v>67.009999999999991</v>
      </c>
      <c r="O91" s="154">
        <f t="shared" si="7"/>
        <v>-0.40999999999999659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56">
        <f t="shared" si="8"/>
        <v>-0.39556000000000002</v>
      </c>
      <c r="V91" s="154">
        <f t="shared" si="9"/>
        <v>66.995559999999998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66.599999999999994</v>
      </c>
      <c r="E92">
        <f>GT!N92</f>
        <v>0</v>
      </c>
      <c r="F92">
        <f t="shared" si="10"/>
        <v>84</v>
      </c>
      <c r="G92">
        <f t="shared" si="11"/>
        <v>66.599999999999994</v>
      </c>
      <c r="H92" s="154"/>
      <c r="I92">
        <f>BRPL_EOD!AC92+BRPL_EOD!AD92</f>
        <v>30.18</v>
      </c>
      <c r="J92">
        <f>BYPL_EOD!AC92+BYPL_EOD!AD92</f>
        <v>13.47</v>
      </c>
      <c r="K92">
        <f>MES_EOD!AC92+MES_EOD!AD92</f>
        <v>0</v>
      </c>
      <c r="L92">
        <f>NDMC_EOD!AC92+NDMC_EOD!AD92</f>
        <v>1.8</v>
      </c>
      <c r="M92">
        <f>TPDDL_EOD!AC92+TPDDL_EOD!AD92</f>
        <v>21.56</v>
      </c>
      <c r="N92">
        <f t="shared" si="6"/>
        <v>67.009999999999991</v>
      </c>
      <c r="O92" s="154">
        <f t="shared" si="7"/>
        <v>-0.40999999999999659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56">
        <f t="shared" si="8"/>
        <v>-0.39556000000000002</v>
      </c>
      <c r="V92" s="154">
        <f t="shared" si="9"/>
        <v>66.995559999999998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66.599999999999994</v>
      </c>
      <c r="E93">
        <f>GT!N93</f>
        <v>0</v>
      </c>
      <c r="F93">
        <f t="shared" si="10"/>
        <v>84</v>
      </c>
      <c r="G93">
        <f t="shared" si="11"/>
        <v>66.599999999999994</v>
      </c>
      <c r="H93" s="154"/>
      <c r="I93">
        <f>BRPL_EOD!AC93+BRPL_EOD!AD93</f>
        <v>30.18</v>
      </c>
      <c r="J93">
        <f>BYPL_EOD!AC93+BYPL_EOD!AD93</f>
        <v>13.47</v>
      </c>
      <c r="K93">
        <f>MES_EOD!AC93+MES_EOD!AD93</f>
        <v>0</v>
      </c>
      <c r="L93">
        <f>NDMC_EOD!AC93+NDMC_EOD!AD93</f>
        <v>1.8</v>
      </c>
      <c r="M93">
        <f>TPDDL_EOD!AC93+TPDDL_EOD!AD93</f>
        <v>21.56</v>
      </c>
      <c r="N93">
        <f t="shared" si="6"/>
        <v>67.009999999999991</v>
      </c>
      <c r="O93" s="154">
        <f t="shared" si="7"/>
        <v>-0.40999999999999659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56">
        <f t="shared" si="8"/>
        <v>-0.39556000000000002</v>
      </c>
      <c r="V93" s="154">
        <f t="shared" si="9"/>
        <v>66.995559999999998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66.599999999999994</v>
      </c>
      <c r="E94">
        <f>GT!N94</f>
        <v>0</v>
      </c>
      <c r="F94">
        <f t="shared" si="10"/>
        <v>84</v>
      </c>
      <c r="G94">
        <f t="shared" si="11"/>
        <v>66.599999999999994</v>
      </c>
      <c r="H94" s="154"/>
      <c r="I94">
        <f>BRPL_EOD!AC94+BRPL_EOD!AD94</f>
        <v>30.18</v>
      </c>
      <c r="J94">
        <f>BYPL_EOD!AC94+BYPL_EOD!AD94</f>
        <v>13.47</v>
      </c>
      <c r="K94">
        <f>MES_EOD!AC94+MES_EOD!AD94</f>
        <v>0</v>
      </c>
      <c r="L94">
        <f>NDMC_EOD!AC94+NDMC_EOD!AD94</f>
        <v>1.8</v>
      </c>
      <c r="M94">
        <f>TPDDL_EOD!AC94+TPDDL_EOD!AD94</f>
        <v>21.56</v>
      </c>
      <c r="N94">
        <f t="shared" si="6"/>
        <v>67.009999999999991</v>
      </c>
      <c r="O94" s="154">
        <f t="shared" si="7"/>
        <v>-0.40999999999999659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56">
        <f t="shared" si="8"/>
        <v>-0.39556000000000002</v>
      </c>
      <c r="V94" s="154">
        <f t="shared" si="9"/>
        <v>66.995559999999998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66.599999999999994</v>
      </c>
      <c r="E95">
        <f>GT!N95</f>
        <v>0</v>
      </c>
      <c r="F95">
        <f t="shared" si="10"/>
        <v>84</v>
      </c>
      <c r="G95">
        <f t="shared" si="11"/>
        <v>66.599999999999994</v>
      </c>
      <c r="H95" s="154"/>
      <c r="I95">
        <f>BRPL_EOD!AC95+BRPL_EOD!AD95</f>
        <v>30.18</v>
      </c>
      <c r="J95">
        <f>BYPL_EOD!AC95+BYPL_EOD!AD95</f>
        <v>13.47</v>
      </c>
      <c r="K95">
        <f>MES_EOD!AC95+MES_EOD!AD95</f>
        <v>0</v>
      </c>
      <c r="L95">
        <f>NDMC_EOD!AC95+NDMC_EOD!AD95</f>
        <v>1.8</v>
      </c>
      <c r="M95">
        <f>TPDDL_EOD!AC95+TPDDL_EOD!AD95</f>
        <v>21.56</v>
      </c>
      <c r="N95">
        <f t="shared" si="6"/>
        <v>67.009999999999991</v>
      </c>
      <c r="O95" s="154">
        <f t="shared" si="7"/>
        <v>-0.40999999999999659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56">
        <f t="shared" si="8"/>
        <v>-0.39556000000000002</v>
      </c>
      <c r="V95" s="154">
        <f t="shared" si="9"/>
        <v>66.995559999999998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66.599999999999994</v>
      </c>
      <c r="E96">
        <f>GT!N96</f>
        <v>0</v>
      </c>
      <c r="F96">
        <f t="shared" si="10"/>
        <v>84</v>
      </c>
      <c r="G96">
        <f t="shared" si="11"/>
        <v>66.599999999999994</v>
      </c>
      <c r="H96" s="154"/>
      <c r="I96">
        <f>BRPL_EOD!AC96+BRPL_EOD!AD96</f>
        <v>30.18</v>
      </c>
      <c r="J96">
        <f>BYPL_EOD!AC96+BYPL_EOD!AD96</f>
        <v>13.47</v>
      </c>
      <c r="K96">
        <f>MES_EOD!AC96+MES_EOD!AD96</f>
        <v>0</v>
      </c>
      <c r="L96">
        <f>NDMC_EOD!AC96+NDMC_EOD!AD96</f>
        <v>1.8</v>
      </c>
      <c r="M96">
        <f>TPDDL_EOD!AC96+TPDDL_EOD!AD96</f>
        <v>21.56</v>
      </c>
      <c r="N96">
        <f t="shared" si="6"/>
        <v>67.009999999999991</v>
      </c>
      <c r="O96" s="154">
        <f t="shared" si="7"/>
        <v>-0.40999999999999659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56">
        <f t="shared" si="8"/>
        <v>-0.39556000000000002</v>
      </c>
      <c r="V96" s="154">
        <f t="shared" si="9"/>
        <v>66.995559999999998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66.599999999999994</v>
      </c>
      <c r="E97">
        <f>GT!N97</f>
        <v>0</v>
      </c>
      <c r="F97">
        <f t="shared" si="10"/>
        <v>84</v>
      </c>
      <c r="G97">
        <f t="shared" si="11"/>
        <v>66.599999999999994</v>
      </c>
      <c r="H97" s="154"/>
      <c r="I97">
        <f>BRPL_EOD!AC97+BRPL_EOD!AD97</f>
        <v>30.18</v>
      </c>
      <c r="J97">
        <f>BYPL_EOD!AC97+BYPL_EOD!AD97</f>
        <v>13.47</v>
      </c>
      <c r="K97">
        <f>MES_EOD!AC97+MES_EOD!AD97</f>
        <v>0</v>
      </c>
      <c r="L97">
        <f>NDMC_EOD!AC97+NDMC_EOD!AD97</f>
        <v>1.8</v>
      </c>
      <c r="M97">
        <f>TPDDL_EOD!AC97+TPDDL_EOD!AD97</f>
        <v>21.56</v>
      </c>
      <c r="N97">
        <f t="shared" si="6"/>
        <v>67.009999999999991</v>
      </c>
      <c r="O97" s="154">
        <f t="shared" si="7"/>
        <v>-0.40999999999999659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56">
        <f t="shared" si="8"/>
        <v>-0.39556000000000002</v>
      </c>
      <c r="V97" s="154">
        <f t="shared" si="9"/>
        <v>66.995559999999998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66.599999999999994</v>
      </c>
      <c r="E98">
        <f>GT!N98</f>
        <v>0</v>
      </c>
      <c r="F98">
        <f t="shared" si="10"/>
        <v>84</v>
      </c>
      <c r="G98">
        <f t="shared" si="11"/>
        <v>66.599999999999994</v>
      </c>
      <c r="H98" s="154"/>
      <c r="I98">
        <f>BRPL_EOD!AC98+BRPL_EOD!AD98</f>
        <v>30.18</v>
      </c>
      <c r="J98">
        <f>BYPL_EOD!AC98+BYPL_EOD!AD98</f>
        <v>13.47</v>
      </c>
      <c r="K98">
        <f>MES_EOD!AC98+MES_EOD!AD98</f>
        <v>0</v>
      </c>
      <c r="L98">
        <f>NDMC_EOD!AC98+NDMC_EOD!AD98</f>
        <v>1.8</v>
      </c>
      <c r="M98">
        <f>TPDDL_EOD!AC98+TPDDL_EOD!AD98</f>
        <v>21.56</v>
      </c>
      <c r="N98">
        <f t="shared" si="6"/>
        <v>67.009999999999991</v>
      </c>
      <c r="O98" s="154">
        <f t="shared" si="7"/>
        <v>-0.40999999999999659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56">
        <f t="shared" si="8"/>
        <v>-0.39556000000000002</v>
      </c>
      <c r="V98" s="154">
        <f t="shared" si="9"/>
        <v>66.995559999999998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1.6171500000000023</v>
      </c>
      <c r="E99" s="156">
        <f t="shared" si="12"/>
        <v>0</v>
      </c>
      <c r="F99" s="156">
        <f t="shared" si="12"/>
        <v>2.016</v>
      </c>
      <c r="G99" s="156">
        <f t="shared" si="12"/>
        <v>1.6171500000000023</v>
      </c>
      <c r="H99" s="156"/>
      <c r="I99" s="156">
        <f t="shared" si="12"/>
        <v>0.6091124999999995</v>
      </c>
      <c r="J99" s="156">
        <f t="shared" si="12"/>
        <v>0.40940249999999956</v>
      </c>
      <c r="K99" s="156">
        <f t="shared" si="12"/>
        <v>0</v>
      </c>
      <c r="L99" s="156">
        <f t="shared" si="12"/>
        <v>5.3812499999999923E-2</v>
      </c>
      <c r="M99" s="156">
        <f t="shared" si="12"/>
        <v>0.54670999999999992</v>
      </c>
      <c r="N99" s="156">
        <f t="shared" si="12"/>
        <v>1.6190375000000006</v>
      </c>
      <c r="O99" s="156">
        <f t="shared" si="12"/>
        <v>-1.8875000000002124E-3</v>
      </c>
      <c r="P99" s="156">
        <f t="shared" si="12"/>
        <v>-5.1081900000000012E-3</v>
      </c>
      <c r="Q99" s="156">
        <f t="shared" si="12"/>
        <v>-2.7970200000000038E-3</v>
      </c>
      <c r="R99" s="156">
        <f t="shared" si="12"/>
        <v>0</v>
      </c>
      <c r="S99" s="156">
        <f t="shared" si="12"/>
        <v>-6.0885000000000062E-4</v>
      </c>
      <c r="T99" s="156">
        <f t="shared" si="12"/>
        <v>-3.6494099999999962E-3</v>
      </c>
      <c r="U99" s="156">
        <f t="shared" si="12"/>
        <v>-1.2163470000000016E-2</v>
      </c>
      <c r="V99" s="156">
        <f t="shared" si="9"/>
        <v>1.6293134700000023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44681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256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256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256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256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256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256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256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256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256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256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256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256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256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256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256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256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256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256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256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256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256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256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256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256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256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256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256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256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256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256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256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256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256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256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256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256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256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256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256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256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256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256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256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256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256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256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256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256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256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256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256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256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256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256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256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256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256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256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256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256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256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256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256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256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256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256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256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256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256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256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256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256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256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256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256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256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256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256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256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256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256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256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256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256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256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256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256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256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256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256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256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256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256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256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256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256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0.7449599999999994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6.1440000000000001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660.62</v>
      </c>
      <c r="E3">
        <f>BAWANA!AQ3</f>
        <v>0</v>
      </c>
      <c r="F3">
        <f>(B3+C3)*0.8</f>
        <v>752</v>
      </c>
      <c r="G3">
        <f>(D3+E3)</f>
        <v>660.62</v>
      </c>
      <c r="H3" s="154"/>
      <c r="I3">
        <f>BRPL_EOD!AO3+BRPL_EOD!AP3</f>
        <v>292.62</v>
      </c>
      <c r="J3">
        <f>BYPL_EOD!AO3+BYPL_EOD!AP3</f>
        <v>130</v>
      </c>
      <c r="K3">
        <f>MES_EOD!AO3+MES_EOD!AP3</f>
        <v>8</v>
      </c>
      <c r="L3">
        <f>NDMC_EOD!AO3+NDMC_EOD!AP3</f>
        <v>30</v>
      </c>
      <c r="M3">
        <f>TPDDL_EOD!AO3+TPDDL_EOD!AP3</f>
        <v>200</v>
      </c>
      <c r="N3">
        <f t="shared" ref="N3:N66" si="0">SUM(I3:M3)</f>
        <v>660.62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660.62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659.62</v>
      </c>
      <c r="E4">
        <f>BAWANA!AQ4</f>
        <v>0</v>
      </c>
      <c r="F4">
        <f t="shared" ref="F4:F67" si="4">(B4+C4)*0.8</f>
        <v>752</v>
      </c>
      <c r="G4">
        <f t="shared" ref="G4:G67" si="5">(D4+E4)</f>
        <v>659.62</v>
      </c>
      <c r="H4" s="154"/>
      <c r="I4">
        <f>BRPL_EOD!AO4+BRPL_EOD!AP4</f>
        <v>292.62</v>
      </c>
      <c r="J4">
        <f>BYPL_EOD!AO4+BYPL_EOD!AP4</f>
        <v>130</v>
      </c>
      <c r="K4">
        <f>MES_EOD!AO4+MES_EOD!AP4</f>
        <v>7</v>
      </c>
      <c r="L4">
        <f>NDMC_EOD!AO4+NDMC_EOD!AP4</f>
        <v>30</v>
      </c>
      <c r="M4">
        <f>TPDDL_EOD!AO4+TPDDL_EOD!AP4</f>
        <v>200</v>
      </c>
      <c r="N4">
        <f t="shared" si="0"/>
        <v>659.62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659.62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669.62</v>
      </c>
      <c r="E5">
        <f>BAWANA!AQ5</f>
        <v>0</v>
      </c>
      <c r="F5">
        <f t="shared" si="4"/>
        <v>752</v>
      </c>
      <c r="G5">
        <f t="shared" si="5"/>
        <v>669.62</v>
      </c>
      <c r="H5" s="154"/>
      <c r="I5">
        <f>BRPL_EOD!AO5+BRPL_EOD!AP5</f>
        <v>292.62</v>
      </c>
      <c r="J5">
        <f>BYPL_EOD!AO5+BYPL_EOD!AP5</f>
        <v>140</v>
      </c>
      <c r="K5">
        <f>MES_EOD!AO5+MES_EOD!AP5</f>
        <v>7</v>
      </c>
      <c r="L5">
        <f>NDMC_EOD!AO5+NDMC_EOD!AP5</f>
        <v>30</v>
      </c>
      <c r="M5">
        <f>TPDDL_EOD!AO5+TPDDL_EOD!AP5</f>
        <v>200</v>
      </c>
      <c r="N5">
        <f t="shared" si="0"/>
        <v>669.62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669.62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664.62</v>
      </c>
      <c r="E6">
        <f>BAWANA!AQ6</f>
        <v>0</v>
      </c>
      <c r="F6">
        <f t="shared" si="4"/>
        <v>752</v>
      </c>
      <c r="G6">
        <f t="shared" si="5"/>
        <v>664.62</v>
      </c>
      <c r="H6" s="154"/>
      <c r="I6">
        <f>BRPL_EOD!AO6+BRPL_EOD!AP6</f>
        <v>292.62</v>
      </c>
      <c r="J6">
        <f>BYPL_EOD!AO6+BYPL_EOD!AP6</f>
        <v>135</v>
      </c>
      <c r="K6">
        <f>MES_EOD!AO6+MES_EOD!AP6</f>
        <v>7</v>
      </c>
      <c r="L6">
        <f>NDMC_EOD!AO6+NDMC_EOD!AP6</f>
        <v>30</v>
      </c>
      <c r="M6">
        <f>TPDDL_EOD!AO6+TPDDL_EOD!AP6</f>
        <v>200</v>
      </c>
      <c r="N6">
        <f t="shared" si="0"/>
        <v>664.62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664.62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641</v>
      </c>
      <c r="E7">
        <f>BAWANA!AQ7</f>
        <v>0</v>
      </c>
      <c r="F7">
        <f t="shared" si="4"/>
        <v>752</v>
      </c>
      <c r="G7">
        <f t="shared" si="5"/>
        <v>641</v>
      </c>
      <c r="H7" s="154"/>
      <c r="I7">
        <f>BRPL_EOD!AO7+BRPL_EOD!AP7</f>
        <v>260</v>
      </c>
      <c r="J7">
        <f>BYPL_EOD!AO7+BYPL_EOD!AP7</f>
        <v>140</v>
      </c>
      <c r="K7">
        <f>MES_EOD!AO7+MES_EOD!AP7</f>
        <v>11</v>
      </c>
      <c r="L7">
        <f>NDMC_EOD!AO7+NDMC_EOD!AP7</f>
        <v>30</v>
      </c>
      <c r="M7">
        <f>TPDDL_EOD!AO7+TPDDL_EOD!AP7</f>
        <v>200</v>
      </c>
      <c r="N7">
        <f t="shared" si="0"/>
        <v>641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641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629</v>
      </c>
      <c r="E8">
        <f>BAWANA!AQ8</f>
        <v>0</v>
      </c>
      <c r="F8">
        <f t="shared" si="4"/>
        <v>752</v>
      </c>
      <c r="G8">
        <f t="shared" si="5"/>
        <v>629</v>
      </c>
      <c r="H8" s="154"/>
      <c r="I8">
        <f>BRPL_EOD!AO8+BRPL_EOD!AP8</f>
        <v>260</v>
      </c>
      <c r="J8">
        <f>BYPL_EOD!AO8+BYPL_EOD!AP8</f>
        <v>135</v>
      </c>
      <c r="K8">
        <f>MES_EOD!AO8+MES_EOD!AP8</f>
        <v>4</v>
      </c>
      <c r="L8">
        <f>NDMC_EOD!AO8+NDMC_EOD!AP8</f>
        <v>30</v>
      </c>
      <c r="M8">
        <f>TPDDL_EOD!AO8+TPDDL_EOD!AP8</f>
        <v>200</v>
      </c>
      <c r="N8">
        <f t="shared" si="0"/>
        <v>629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629</v>
      </c>
      <c r="Y8">
        <f>BAWANA!BA8+BAWANA!BB8</f>
        <v>5.5</v>
      </c>
      <c r="Z8">
        <f>BAWANA!BH8+BAWANA!BI8</f>
        <v>5.5</v>
      </c>
      <c r="AA8">
        <f>BAWANA!AB8+BAWANA!AC8</f>
        <v>5.5</v>
      </c>
      <c r="AB8">
        <f>BAWANA!AI8+BAWANA!AJ8</f>
        <v>5.5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611</v>
      </c>
      <c r="E9">
        <f>BAWANA!AQ9</f>
        <v>0</v>
      </c>
      <c r="F9">
        <f t="shared" si="4"/>
        <v>752</v>
      </c>
      <c r="G9">
        <f t="shared" si="5"/>
        <v>611</v>
      </c>
      <c r="H9" s="154"/>
      <c r="I9">
        <f>BRPL_EOD!AO9+BRPL_EOD!AP9</f>
        <v>260</v>
      </c>
      <c r="J9">
        <f>BYPL_EOD!AO9+BYPL_EOD!AP9</f>
        <v>115</v>
      </c>
      <c r="K9">
        <f>MES_EOD!AO9+MES_EOD!AP9</f>
        <v>6</v>
      </c>
      <c r="L9">
        <f>NDMC_EOD!AO9+NDMC_EOD!AP9</f>
        <v>30</v>
      </c>
      <c r="M9">
        <f>TPDDL_EOD!AO9+TPDDL_EOD!AP9</f>
        <v>200</v>
      </c>
      <c r="N9">
        <f t="shared" si="0"/>
        <v>611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611</v>
      </c>
      <c r="Y9">
        <f>BAWANA!BA9+BAWANA!BB9</f>
        <v>14.5</v>
      </c>
      <c r="Z9">
        <f>BAWANA!BH9+BAWANA!BI9</f>
        <v>14.5</v>
      </c>
      <c r="AA9">
        <f>BAWANA!AB9+BAWANA!AC9</f>
        <v>14.5</v>
      </c>
      <c r="AB9">
        <f>BAWANA!AI9+BAWANA!AJ9</f>
        <v>14.5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596</v>
      </c>
      <c r="E10">
        <f>BAWANA!AQ10</f>
        <v>0</v>
      </c>
      <c r="F10">
        <f t="shared" si="4"/>
        <v>752</v>
      </c>
      <c r="G10">
        <f t="shared" si="5"/>
        <v>596</v>
      </c>
      <c r="H10" s="154"/>
      <c r="I10">
        <f>BRPL_EOD!AO10+BRPL_EOD!AP10</f>
        <v>260</v>
      </c>
      <c r="J10">
        <f>BYPL_EOD!AO10+BYPL_EOD!AP10</f>
        <v>100</v>
      </c>
      <c r="K10">
        <f>MES_EOD!AO10+MES_EOD!AP10</f>
        <v>6</v>
      </c>
      <c r="L10">
        <f>NDMC_EOD!AO10+NDMC_EOD!AP10</f>
        <v>30</v>
      </c>
      <c r="M10">
        <f>TPDDL_EOD!AO10+TPDDL_EOD!AP10</f>
        <v>200</v>
      </c>
      <c r="N10">
        <f t="shared" si="0"/>
        <v>596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596</v>
      </c>
      <c r="Y10">
        <f>BAWANA!BA10+BAWANA!BB10</f>
        <v>22</v>
      </c>
      <c r="Z10">
        <f>BAWANA!BH10+BAWANA!BI10</f>
        <v>22</v>
      </c>
      <c r="AA10">
        <f>BAWANA!AB10+BAWANA!AC10</f>
        <v>22</v>
      </c>
      <c r="AB10">
        <f>BAWANA!AI10+BAWANA!AJ10</f>
        <v>22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601</v>
      </c>
      <c r="E11">
        <f>BAWANA!AQ11</f>
        <v>0</v>
      </c>
      <c r="F11">
        <f t="shared" si="4"/>
        <v>752</v>
      </c>
      <c r="G11">
        <f t="shared" si="5"/>
        <v>601</v>
      </c>
      <c r="H11" s="154"/>
      <c r="I11">
        <f>BRPL_EOD!AO11+BRPL_EOD!AP11</f>
        <v>260</v>
      </c>
      <c r="J11">
        <f>BYPL_EOD!AO11+BYPL_EOD!AP11</f>
        <v>105</v>
      </c>
      <c r="K11">
        <f>MES_EOD!AO11+MES_EOD!AP11</f>
        <v>6</v>
      </c>
      <c r="L11">
        <f>NDMC_EOD!AO11+NDMC_EOD!AP11</f>
        <v>30</v>
      </c>
      <c r="M11">
        <f>TPDDL_EOD!AO11+TPDDL_EOD!AP11</f>
        <v>200</v>
      </c>
      <c r="N11">
        <f t="shared" si="0"/>
        <v>601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601</v>
      </c>
      <c r="Y11">
        <f>BAWANA!BA11+BAWANA!BB11</f>
        <v>19.5</v>
      </c>
      <c r="Z11">
        <f>BAWANA!BH11+BAWANA!BI11</f>
        <v>19.5</v>
      </c>
      <c r="AA11">
        <f>BAWANA!AB11+BAWANA!AC11</f>
        <v>19.5</v>
      </c>
      <c r="AB11">
        <f>BAWANA!AI11+BAWANA!AJ11</f>
        <v>19.5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581</v>
      </c>
      <c r="E12">
        <f>BAWANA!AQ12</f>
        <v>0</v>
      </c>
      <c r="F12">
        <f t="shared" si="4"/>
        <v>752</v>
      </c>
      <c r="G12">
        <f t="shared" si="5"/>
        <v>581</v>
      </c>
      <c r="H12" s="154"/>
      <c r="I12">
        <f>BRPL_EOD!AO12+BRPL_EOD!AP12</f>
        <v>260</v>
      </c>
      <c r="J12">
        <f>BYPL_EOD!AO12+BYPL_EOD!AP12</f>
        <v>85</v>
      </c>
      <c r="K12">
        <f>MES_EOD!AO12+MES_EOD!AP12</f>
        <v>6</v>
      </c>
      <c r="L12">
        <f>NDMC_EOD!AO12+NDMC_EOD!AP12</f>
        <v>30</v>
      </c>
      <c r="M12">
        <f>TPDDL_EOD!AO12+TPDDL_EOD!AP12</f>
        <v>200</v>
      </c>
      <c r="N12">
        <f t="shared" si="0"/>
        <v>581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581</v>
      </c>
      <c r="Y12">
        <f>BAWANA!BA12+BAWANA!BB12</f>
        <v>29.5</v>
      </c>
      <c r="Z12">
        <f>BAWANA!BH12+BAWANA!BI12</f>
        <v>29.5</v>
      </c>
      <c r="AA12">
        <f>BAWANA!AB12+BAWANA!AC12</f>
        <v>29.5</v>
      </c>
      <c r="AB12">
        <f>BAWANA!AI12+BAWANA!AJ12</f>
        <v>29.5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607.61999999999989</v>
      </c>
      <c r="E13">
        <f>BAWANA!AQ13</f>
        <v>0</v>
      </c>
      <c r="F13">
        <f t="shared" si="4"/>
        <v>752</v>
      </c>
      <c r="G13">
        <f t="shared" si="5"/>
        <v>607.61999999999989</v>
      </c>
      <c r="H13" s="154"/>
      <c r="I13">
        <f>BRPL_EOD!AO13+BRPL_EOD!AP13</f>
        <v>292.62</v>
      </c>
      <c r="J13">
        <f>BYPL_EOD!AO13+BYPL_EOD!AP13</f>
        <v>75</v>
      </c>
      <c r="K13">
        <f>MES_EOD!AO13+MES_EOD!AP13</f>
        <v>10</v>
      </c>
      <c r="L13">
        <f>NDMC_EOD!AO13+NDMC_EOD!AP13</f>
        <v>30</v>
      </c>
      <c r="M13">
        <f>TPDDL_EOD!AO13+TPDDL_EOD!AP13</f>
        <v>200</v>
      </c>
      <c r="N13">
        <f t="shared" si="0"/>
        <v>607.62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607.61999999999989</v>
      </c>
      <c r="Y13">
        <f>BAWANA!BA13+BAWANA!BB13</f>
        <v>16.190000000000001</v>
      </c>
      <c r="Z13">
        <f>BAWANA!BH13+BAWANA!BI13</f>
        <v>16.190000000000001</v>
      </c>
      <c r="AA13">
        <f>BAWANA!AB13+BAWANA!AC13</f>
        <v>16.190000000000001</v>
      </c>
      <c r="AB13">
        <f>BAWANA!AI13+BAWANA!AJ13</f>
        <v>16.190000000000001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601.16000000000008</v>
      </c>
      <c r="E14">
        <f>BAWANA!AQ14</f>
        <v>0</v>
      </c>
      <c r="F14">
        <f t="shared" si="4"/>
        <v>752</v>
      </c>
      <c r="G14">
        <f t="shared" si="5"/>
        <v>601.16000000000008</v>
      </c>
      <c r="H14" s="154"/>
      <c r="I14">
        <f>BRPL_EOD!AO14+BRPL_EOD!AP14</f>
        <v>292.62</v>
      </c>
      <c r="J14">
        <f>BYPL_EOD!AO14+BYPL_EOD!AP14</f>
        <v>75</v>
      </c>
      <c r="K14">
        <f>MES_EOD!AO14+MES_EOD!AP14</f>
        <v>3.53</v>
      </c>
      <c r="L14">
        <f>NDMC_EOD!AO14+NDMC_EOD!AP14</f>
        <v>30</v>
      </c>
      <c r="M14">
        <f>TPDDL_EOD!AO14+TPDDL_EOD!AP14</f>
        <v>200</v>
      </c>
      <c r="N14">
        <f t="shared" si="0"/>
        <v>601.15</v>
      </c>
      <c r="O14" s="154">
        <f t="shared" si="1"/>
        <v>1.0000000000104592E-2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601.16000000000008</v>
      </c>
      <c r="Y14">
        <f>BAWANA!BA14+BAWANA!BB14</f>
        <v>19.420000000000002</v>
      </c>
      <c r="Z14">
        <f>BAWANA!BH14+BAWANA!BI14</f>
        <v>19.420000000000002</v>
      </c>
      <c r="AA14">
        <f>BAWANA!AB14+BAWANA!AC14</f>
        <v>19.420000000000002</v>
      </c>
      <c r="AB14">
        <f>BAWANA!AI14+BAWANA!AJ14</f>
        <v>19.420000000000002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782.62</v>
      </c>
      <c r="E15">
        <f>BAWANA!AQ15</f>
        <v>0</v>
      </c>
      <c r="F15">
        <f t="shared" si="4"/>
        <v>752</v>
      </c>
      <c r="G15">
        <f t="shared" si="5"/>
        <v>782.62</v>
      </c>
      <c r="H15" s="154"/>
      <c r="I15">
        <f>BRPL_EOD!AO15+BRPL_EOD!AP15</f>
        <v>422.62</v>
      </c>
      <c r="J15">
        <f>BYPL_EOD!AO15+BYPL_EOD!AP15</f>
        <v>125</v>
      </c>
      <c r="K15">
        <f>MES_EOD!AO15+MES_EOD!AP15</f>
        <v>5</v>
      </c>
      <c r="L15">
        <f>NDMC_EOD!AO15+NDMC_EOD!AP15</f>
        <v>30</v>
      </c>
      <c r="M15">
        <f>TPDDL_EOD!AO15+TPDDL_EOD!AP15</f>
        <v>200</v>
      </c>
      <c r="N15">
        <f t="shared" si="0"/>
        <v>782.62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782.62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762.62</v>
      </c>
      <c r="E16">
        <f>BAWANA!AQ16</f>
        <v>0</v>
      </c>
      <c r="F16">
        <f t="shared" si="4"/>
        <v>752</v>
      </c>
      <c r="G16">
        <f t="shared" si="5"/>
        <v>762.62</v>
      </c>
      <c r="H16" s="154"/>
      <c r="I16">
        <f>BRPL_EOD!AO16+BRPL_EOD!AP16</f>
        <v>372.62</v>
      </c>
      <c r="J16">
        <f>BYPL_EOD!AO16+BYPL_EOD!AP16</f>
        <v>145</v>
      </c>
      <c r="K16">
        <f>MES_EOD!AO16+MES_EOD!AP16</f>
        <v>5</v>
      </c>
      <c r="L16">
        <f>NDMC_EOD!AO16+NDMC_EOD!AP16</f>
        <v>40</v>
      </c>
      <c r="M16">
        <f>TPDDL_EOD!AO16+TPDDL_EOD!AP16</f>
        <v>200</v>
      </c>
      <c r="N16">
        <f t="shared" si="0"/>
        <v>762.62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762.62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696.62</v>
      </c>
      <c r="E17">
        <f>BAWANA!AQ17</f>
        <v>0</v>
      </c>
      <c r="F17">
        <f t="shared" si="4"/>
        <v>752</v>
      </c>
      <c r="G17">
        <f t="shared" si="5"/>
        <v>696.62</v>
      </c>
      <c r="H17" s="154"/>
      <c r="I17">
        <f>BRPL_EOD!AO17+BRPL_EOD!AP17</f>
        <v>322.62</v>
      </c>
      <c r="J17">
        <f>BYPL_EOD!AO17+BYPL_EOD!AP17</f>
        <v>135</v>
      </c>
      <c r="K17">
        <f>MES_EOD!AO17+MES_EOD!AP17</f>
        <v>4</v>
      </c>
      <c r="L17">
        <f>NDMC_EOD!AO17+NDMC_EOD!AP17</f>
        <v>35</v>
      </c>
      <c r="M17">
        <f>TPDDL_EOD!AO17+TPDDL_EOD!AP17</f>
        <v>200</v>
      </c>
      <c r="N17">
        <f t="shared" si="0"/>
        <v>696.62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696.62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676.62</v>
      </c>
      <c r="E18">
        <f>BAWANA!AQ18</f>
        <v>0</v>
      </c>
      <c r="F18">
        <f t="shared" si="4"/>
        <v>752</v>
      </c>
      <c r="G18">
        <f t="shared" si="5"/>
        <v>676.62</v>
      </c>
      <c r="H18" s="154"/>
      <c r="I18">
        <f>BRPL_EOD!AO18+BRPL_EOD!AP18</f>
        <v>322.62</v>
      </c>
      <c r="J18">
        <f>BYPL_EOD!AO18+BYPL_EOD!AP18</f>
        <v>115</v>
      </c>
      <c r="K18">
        <f>MES_EOD!AO18+MES_EOD!AP18</f>
        <v>4</v>
      </c>
      <c r="L18">
        <f>NDMC_EOD!AO18+NDMC_EOD!AP18</f>
        <v>35</v>
      </c>
      <c r="M18">
        <f>TPDDL_EOD!AO18+TPDDL_EOD!AP18</f>
        <v>200</v>
      </c>
      <c r="N18">
        <f t="shared" si="0"/>
        <v>676.62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676.62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760.62</v>
      </c>
      <c r="E19">
        <f>BAWANA!AQ19</f>
        <v>0</v>
      </c>
      <c r="F19">
        <f t="shared" si="4"/>
        <v>752</v>
      </c>
      <c r="G19">
        <f t="shared" si="5"/>
        <v>760.62</v>
      </c>
      <c r="H19" s="154"/>
      <c r="I19">
        <f>BRPL_EOD!AO19+BRPL_EOD!AP19</f>
        <v>422.62</v>
      </c>
      <c r="J19">
        <f>BYPL_EOD!AO19+BYPL_EOD!AP19</f>
        <v>100</v>
      </c>
      <c r="K19">
        <f>MES_EOD!AO19+MES_EOD!AP19</f>
        <v>8</v>
      </c>
      <c r="L19">
        <f>NDMC_EOD!AO19+NDMC_EOD!AP19</f>
        <v>30</v>
      </c>
      <c r="M19">
        <f>TPDDL_EOD!AO19+TPDDL_EOD!AP19</f>
        <v>200</v>
      </c>
      <c r="N19">
        <f t="shared" si="0"/>
        <v>760.62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760.62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700.62</v>
      </c>
      <c r="E20">
        <f>BAWANA!AQ20</f>
        <v>0</v>
      </c>
      <c r="F20">
        <f t="shared" si="4"/>
        <v>752</v>
      </c>
      <c r="G20">
        <f t="shared" si="5"/>
        <v>700.62</v>
      </c>
      <c r="H20" s="154"/>
      <c r="I20">
        <f>BRPL_EOD!AO20+BRPL_EOD!AP20</f>
        <v>392.62</v>
      </c>
      <c r="J20">
        <f>BYPL_EOD!AO20+BYPL_EOD!AP20</f>
        <v>75</v>
      </c>
      <c r="K20">
        <f>MES_EOD!AO20+MES_EOD!AP20</f>
        <v>3</v>
      </c>
      <c r="L20">
        <f>NDMC_EOD!AO20+NDMC_EOD!AP20</f>
        <v>30</v>
      </c>
      <c r="M20">
        <f>TPDDL_EOD!AO20+TPDDL_EOD!AP20</f>
        <v>200</v>
      </c>
      <c r="N20">
        <f t="shared" si="0"/>
        <v>700.62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700.62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652.62</v>
      </c>
      <c r="E21">
        <f>BAWANA!AQ21</f>
        <v>0</v>
      </c>
      <c r="F21">
        <f t="shared" si="4"/>
        <v>752</v>
      </c>
      <c r="G21">
        <f t="shared" si="5"/>
        <v>652.62</v>
      </c>
      <c r="H21" s="154"/>
      <c r="I21">
        <f>BRPL_EOD!AO21+BRPL_EOD!AP21</f>
        <v>342.62</v>
      </c>
      <c r="J21">
        <f>BYPL_EOD!AO21+BYPL_EOD!AP21</f>
        <v>75</v>
      </c>
      <c r="K21">
        <f>MES_EOD!AO21+MES_EOD!AP21</f>
        <v>5</v>
      </c>
      <c r="L21">
        <f>NDMC_EOD!AO21+NDMC_EOD!AP21</f>
        <v>30</v>
      </c>
      <c r="M21">
        <f>TPDDL_EOD!AO21+TPDDL_EOD!AP21</f>
        <v>200</v>
      </c>
      <c r="N21">
        <f t="shared" si="0"/>
        <v>652.62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652.62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602.61999999999989</v>
      </c>
      <c r="E22">
        <f>BAWANA!AQ22</f>
        <v>0</v>
      </c>
      <c r="F22">
        <f t="shared" si="4"/>
        <v>752</v>
      </c>
      <c r="G22">
        <f t="shared" si="5"/>
        <v>602.61999999999989</v>
      </c>
      <c r="H22" s="154"/>
      <c r="I22">
        <f>BRPL_EOD!AO22+BRPL_EOD!AP22</f>
        <v>292.62</v>
      </c>
      <c r="J22">
        <f>BYPL_EOD!AO22+BYPL_EOD!AP22</f>
        <v>75</v>
      </c>
      <c r="K22">
        <f>MES_EOD!AO22+MES_EOD!AP22</f>
        <v>5</v>
      </c>
      <c r="L22">
        <f>NDMC_EOD!AO22+NDMC_EOD!AP22</f>
        <v>30</v>
      </c>
      <c r="M22">
        <f>TPDDL_EOD!AO22+TPDDL_EOD!AP22</f>
        <v>200</v>
      </c>
      <c r="N22">
        <f t="shared" si="0"/>
        <v>602.62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602.61999999999989</v>
      </c>
      <c r="Y22">
        <f>BAWANA!BA22+BAWANA!BB22</f>
        <v>18.690000000000001</v>
      </c>
      <c r="Z22">
        <f>BAWANA!BH22+BAWANA!BI22</f>
        <v>18.690000000000001</v>
      </c>
      <c r="AA22">
        <f>BAWANA!AB22+BAWANA!AC22</f>
        <v>18.690000000000001</v>
      </c>
      <c r="AB22">
        <f>BAWANA!AI22+BAWANA!AJ22</f>
        <v>18.690000000000001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672.62</v>
      </c>
      <c r="E23">
        <f>BAWANA!AQ23</f>
        <v>0</v>
      </c>
      <c r="F23">
        <f t="shared" si="4"/>
        <v>752</v>
      </c>
      <c r="G23">
        <f t="shared" si="5"/>
        <v>672.62</v>
      </c>
      <c r="H23" s="154"/>
      <c r="I23">
        <f>BRPL_EOD!AO23+BRPL_EOD!AP23</f>
        <v>362.62</v>
      </c>
      <c r="J23">
        <f>BYPL_EOD!AO23+BYPL_EOD!AP23</f>
        <v>75</v>
      </c>
      <c r="K23">
        <f>MES_EOD!AO23+MES_EOD!AP23</f>
        <v>5</v>
      </c>
      <c r="L23">
        <f>NDMC_EOD!AO23+NDMC_EOD!AP23</f>
        <v>30</v>
      </c>
      <c r="M23">
        <f>TPDDL_EOD!AO23+TPDDL_EOD!AP23</f>
        <v>200</v>
      </c>
      <c r="N23">
        <f t="shared" si="0"/>
        <v>672.62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672.62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632.61999999999989</v>
      </c>
      <c r="E24">
        <f>BAWANA!AQ24</f>
        <v>0</v>
      </c>
      <c r="F24">
        <f t="shared" si="4"/>
        <v>752</v>
      </c>
      <c r="G24">
        <f t="shared" si="5"/>
        <v>632.61999999999989</v>
      </c>
      <c r="H24" s="154"/>
      <c r="I24">
        <f>BRPL_EOD!AO24+BRPL_EOD!AP24</f>
        <v>322.62</v>
      </c>
      <c r="J24">
        <f>BYPL_EOD!AO24+BYPL_EOD!AP24</f>
        <v>75</v>
      </c>
      <c r="K24">
        <f>MES_EOD!AO24+MES_EOD!AP24</f>
        <v>5</v>
      </c>
      <c r="L24">
        <f>NDMC_EOD!AO24+NDMC_EOD!AP24</f>
        <v>30</v>
      </c>
      <c r="M24">
        <f>TPDDL_EOD!AO24+TPDDL_EOD!AP24</f>
        <v>200</v>
      </c>
      <c r="N24">
        <f t="shared" si="0"/>
        <v>632.62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632.61999999999989</v>
      </c>
      <c r="Y24">
        <f>BAWANA!BA24+BAWANA!BB24</f>
        <v>3.69</v>
      </c>
      <c r="Z24">
        <f>BAWANA!BH24+BAWANA!BI24</f>
        <v>3.69</v>
      </c>
      <c r="AA24">
        <f>BAWANA!AB24+BAWANA!AC24</f>
        <v>3.69</v>
      </c>
      <c r="AB24">
        <f>BAWANA!AI24+BAWANA!AJ24</f>
        <v>3.69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584</v>
      </c>
      <c r="E25">
        <f>BAWANA!AQ25</f>
        <v>0</v>
      </c>
      <c r="F25">
        <f t="shared" si="4"/>
        <v>752</v>
      </c>
      <c r="G25">
        <f t="shared" si="5"/>
        <v>584</v>
      </c>
      <c r="H25" s="154"/>
      <c r="I25">
        <f>BRPL_EOD!AO25+BRPL_EOD!AP25</f>
        <v>270</v>
      </c>
      <c r="J25">
        <f>BYPL_EOD!AO25+BYPL_EOD!AP25</f>
        <v>75</v>
      </c>
      <c r="K25">
        <f>MES_EOD!AO25+MES_EOD!AP25</f>
        <v>9</v>
      </c>
      <c r="L25">
        <f>NDMC_EOD!AO25+NDMC_EOD!AP25</f>
        <v>30</v>
      </c>
      <c r="M25">
        <f>TPDDL_EOD!AO25+TPDDL_EOD!AP25</f>
        <v>200</v>
      </c>
      <c r="N25">
        <f t="shared" si="0"/>
        <v>584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584</v>
      </c>
      <c r="Y25">
        <f>BAWANA!BA25+BAWANA!BB25</f>
        <v>28</v>
      </c>
      <c r="Z25">
        <f>BAWANA!BH25+BAWANA!BI25</f>
        <v>28</v>
      </c>
      <c r="AA25">
        <f>BAWANA!AB25+BAWANA!AC25</f>
        <v>28</v>
      </c>
      <c r="AB25">
        <f>BAWANA!AI25+BAWANA!AJ25</f>
        <v>28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573.38000000000011</v>
      </c>
      <c r="E26">
        <f>BAWANA!AQ26</f>
        <v>0</v>
      </c>
      <c r="F26">
        <f t="shared" si="4"/>
        <v>752</v>
      </c>
      <c r="G26">
        <f t="shared" si="5"/>
        <v>573.38000000000011</v>
      </c>
      <c r="H26" s="154"/>
      <c r="I26">
        <f>BRPL_EOD!AO26+BRPL_EOD!AP26</f>
        <v>260</v>
      </c>
      <c r="J26">
        <f>BYPL_EOD!AO26+BYPL_EOD!AP26</f>
        <v>75</v>
      </c>
      <c r="K26">
        <f>MES_EOD!AO26+MES_EOD!AP26</f>
        <v>6.06</v>
      </c>
      <c r="L26">
        <f>NDMC_EOD!AO26+NDMC_EOD!AP26</f>
        <v>32.31</v>
      </c>
      <c r="M26">
        <f>TPDDL_EOD!AO26+TPDDL_EOD!AP26</f>
        <v>200</v>
      </c>
      <c r="N26">
        <f t="shared" si="0"/>
        <v>573.37</v>
      </c>
      <c r="O26" s="154">
        <f t="shared" si="1"/>
        <v>1.0000000000104592E-2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573.38000000000011</v>
      </c>
      <c r="Y26">
        <f>BAWANA!BA26+BAWANA!BB26</f>
        <v>33.31</v>
      </c>
      <c r="Z26">
        <f>BAWANA!BH26+BAWANA!BI26</f>
        <v>33.31</v>
      </c>
      <c r="AA26">
        <f>BAWANA!AB26+BAWANA!AC26</f>
        <v>33.31</v>
      </c>
      <c r="AB26">
        <f>BAWANA!AI26+BAWANA!AJ26</f>
        <v>33.31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567.04</v>
      </c>
      <c r="E27">
        <f>BAWANA!AQ27</f>
        <v>0</v>
      </c>
      <c r="F27">
        <f t="shared" si="4"/>
        <v>752</v>
      </c>
      <c r="G27">
        <f t="shared" si="5"/>
        <v>567.04</v>
      </c>
      <c r="H27" s="154"/>
      <c r="I27">
        <f>BRPL_EOD!AO27+BRPL_EOD!AP27</f>
        <v>250</v>
      </c>
      <c r="J27">
        <f>BYPL_EOD!AO27+BYPL_EOD!AP27</f>
        <v>75</v>
      </c>
      <c r="K27">
        <f>MES_EOD!AO27+MES_EOD!AP27</f>
        <v>6.64</v>
      </c>
      <c r="L27">
        <f>NDMC_EOD!AO27+NDMC_EOD!AP27</f>
        <v>35.39</v>
      </c>
      <c r="M27">
        <f>TPDDL_EOD!AO27+TPDDL_EOD!AP27</f>
        <v>200</v>
      </c>
      <c r="N27">
        <f t="shared" si="0"/>
        <v>567.03</v>
      </c>
      <c r="O27" s="154">
        <f t="shared" si="1"/>
        <v>9.9999999999909051E-3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567.04</v>
      </c>
      <c r="Y27">
        <f>BAWANA!BA27+BAWANA!BB27</f>
        <v>36.479999999999997</v>
      </c>
      <c r="Z27">
        <f>BAWANA!BH27+BAWANA!BI27</f>
        <v>36.479999999999997</v>
      </c>
      <c r="AA27">
        <f>BAWANA!AB27+BAWANA!AC27</f>
        <v>36.479999999999997</v>
      </c>
      <c r="AB27">
        <f>BAWANA!AI27+BAWANA!AJ27</f>
        <v>36.479999999999997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554.33999999999992</v>
      </c>
      <c r="E28">
        <f>BAWANA!AQ28</f>
        <v>0</v>
      </c>
      <c r="F28">
        <f t="shared" si="4"/>
        <v>752</v>
      </c>
      <c r="G28">
        <f t="shared" si="5"/>
        <v>554.33999999999992</v>
      </c>
      <c r="H28" s="154"/>
      <c r="I28">
        <f>BRPL_EOD!AO28+BRPL_EOD!AP28</f>
        <v>230</v>
      </c>
      <c r="J28">
        <f>BYPL_EOD!AO28+BYPL_EOD!AP28</f>
        <v>75</v>
      </c>
      <c r="K28">
        <f>MES_EOD!AO28+MES_EOD!AP28</f>
        <v>7.8</v>
      </c>
      <c r="L28">
        <f>NDMC_EOD!AO28+NDMC_EOD!AP28</f>
        <v>41.55</v>
      </c>
      <c r="M28">
        <f>TPDDL_EOD!AO28+TPDDL_EOD!AP28</f>
        <v>200</v>
      </c>
      <c r="N28">
        <f t="shared" si="0"/>
        <v>554.35</v>
      </c>
      <c r="O28" s="154">
        <f t="shared" si="1"/>
        <v>-1.0000000000104592E-2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554.33999999999992</v>
      </c>
      <c r="Y28">
        <f>BAWANA!BA28+BAWANA!BB28</f>
        <v>42.83</v>
      </c>
      <c r="Z28">
        <f>BAWANA!BH28+BAWANA!BI28</f>
        <v>42.83</v>
      </c>
      <c r="AA28">
        <f>BAWANA!AB28+BAWANA!AC28</f>
        <v>42.83</v>
      </c>
      <c r="AB28">
        <f>BAWANA!AI28+BAWANA!AJ28</f>
        <v>42.83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548</v>
      </c>
      <c r="E29">
        <f>BAWANA!AQ29</f>
        <v>0</v>
      </c>
      <c r="F29">
        <f t="shared" si="4"/>
        <v>752</v>
      </c>
      <c r="G29">
        <f t="shared" si="5"/>
        <v>548</v>
      </c>
      <c r="H29" s="154"/>
      <c r="I29">
        <f>BRPL_EOD!AO29+BRPL_EOD!AP29</f>
        <v>220</v>
      </c>
      <c r="J29">
        <f>BYPL_EOD!AO29+BYPL_EOD!AP29</f>
        <v>75</v>
      </c>
      <c r="K29">
        <f>MES_EOD!AO29+MES_EOD!AP29</f>
        <v>8.3699999999999992</v>
      </c>
      <c r="L29">
        <f>NDMC_EOD!AO29+NDMC_EOD!AP29</f>
        <v>44.62</v>
      </c>
      <c r="M29">
        <f>TPDDL_EOD!AO29+TPDDL_EOD!AP29</f>
        <v>200</v>
      </c>
      <c r="N29">
        <f t="shared" si="0"/>
        <v>547.99</v>
      </c>
      <c r="O29" s="154">
        <f t="shared" si="1"/>
        <v>9.9999999999909051E-3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548</v>
      </c>
      <c r="Y29">
        <f>BAWANA!BA29+BAWANA!BB29</f>
        <v>46</v>
      </c>
      <c r="Z29">
        <f>BAWANA!BH29+BAWANA!BI29</f>
        <v>46</v>
      </c>
      <c r="AA29">
        <f>BAWANA!AB29+BAWANA!AC29</f>
        <v>46</v>
      </c>
      <c r="AB29">
        <f>BAWANA!AI29+BAWANA!AJ29</f>
        <v>46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548</v>
      </c>
      <c r="E30">
        <f>BAWANA!AQ30</f>
        <v>0</v>
      </c>
      <c r="F30">
        <f t="shared" si="4"/>
        <v>752</v>
      </c>
      <c r="G30">
        <f t="shared" si="5"/>
        <v>548</v>
      </c>
      <c r="H30" s="154"/>
      <c r="I30">
        <f>BRPL_EOD!AO30+BRPL_EOD!AP30</f>
        <v>220</v>
      </c>
      <c r="J30">
        <f>BYPL_EOD!AO30+BYPL_EOD!AP30</f>
        <v>75</v>
      </c>
      <c r="K30">
        <f>MES_EOD!AO30+MES_EOD!AP30</f>
        <v>8.3699999999999992</v>
      </c>
      <c r="L30">
        <f>NDMC_EOD!AO30+NDMC_EOD!AP30</f>
        <v>44.62</v>
      </c>
      <c r="M30">
        <f>TPDDL_EOD!AO30+TPDDL_EOD!AP30</f>
        <v>200</v>
      </c>
      <c r="N30">
        <f t="shared" si="0"/>
        <v>547.99</v>
      </c>
      <c r="O30" s="154">
        <f t="shared" si="1"/>
        <v>9.9999999999909051E-3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548</v>
      </c>
      <c r="Y30">
        <f>BAWANA!BA30+BAWANA!BB30</f>
        <v>46</v>
      </c>
      <c r="Z30">
        <f>BAWANA!BH30+BAWANA!BI30</f>
        <v>46</v>
      </c>
      <c r="AA30">
        <f>BAWANA!AB30+BAWANA!AC30</f>
        <v>46</v>
      </c>
      <c r="AB30">
        <f>BAWANA!AI30+BAWANA!AJ30</f>
        <v>46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548.42000000000007</v>
      </c>
      <c r="E31">
        <f>BAWANA!AQ31</f>
        <v>0</v>
      </c>
      <c r="F31">
        <f t="shared" si="4"/>
        <v>752</v>
      </c>
      <c r="G31">
        <f t="shared" si="5"/>
        <v>548.42000000000007</v>
      </c>
      <c r="H31" s="154"/>
      <c r="I31">
        <f>BRPL_EOD!AO31+BRPL_EOD!AP31</f>
        <v>220</v>
      </c>
      <c r="J31">
        <f>BYPL_EOD!AO31+BYPL_EOD!AP31</f>
        <v>75</v>
      </c>
      <c r="K31">
        <f>MES_EOD!AO31+MES_EOD!AP31</f>
        <v>9</v>
      </c>
      <c r="L31">
        <f>NDMC_EOD!AO31+NDMC_EOD!AP31</f>
        <v>44.42</v>
      </c>
      <c r="M31">
        <f>TPDDL_EOD!AO31+TPDDL_EOD!AP31</f>
        <v>200</v>
      </c>
      <c r="N31">
        <f t="shared" si="0"/>
        <v>548.42000000000007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548.42000000000007</v>
      </c>
      <c r="Y31">
        <f>BAWANA!BA31+BAWANA!BB31</f>
        <v>45.79</v>
      </c>
      <c r="Z31">
        <f>BAWANA!BH31+BAWANA!BI31</f>
        <v>45.79</v>
      </c>
      <c r="AA31">
        <f>BAWANA!AB31+BAWANA!AC31</f>
        <v>45.79</v>
      </c>
      <c r="AB31">
        <f>BAWANA!AI31+BAWANA!AJ31</f>
        <v>45.79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548</v>
      </c>
      <c r="E32">
        <f>BAWANA!AQ32</f>
        <v>0</v>
      </c>
      <c r="F32">
        <f t="shared" si="4"/>
        <v>752</v>
      </c>
      <c r="G32">
        <f t="shared" si="5"/>
        <v>548</v>
      </c>
      <c r="H32" s="154"/>
      <c r="I32">
        <f>BRPL_EOD!AO32+BRPL_EOD!AP32</f>
        <v>220</v>
      </c>
      <c r="J32">
        <f>BYPL_EOD!AO32+BYPL_EOD!AP32</f>
        <v>75</v>
      </c>
      <c r="K32">
        <f>MES_EOD!AO32+MES_EOD!AP32</f>
        <v>8.3699999999999992</v>
      </c>
      <c r="L32">
        <f>NDMC_EOD!AO32+NDMC_EOD!AP32</f>
        <v>44.62</v>
      </c>
      <c r="M32">
        <f>TPDDL_EOD!AO32+TPDDL_EOD!AP32</f>
        <v>200</v>
      </c>
      <c r="N32">
        <f t="shared" si="0"/>
        <v>547.99</v>
      </c>
      <c r="O32" s="154">
        <f t="shared" si="1"/>
        <v>9.9999999999909051E-3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548</v>
      </c>
      <c r="Y32">
        <f>BAWANA!BA32+BAWANA!BB32</f>
        <v>46</v>
      </c>
      <c r="Z32">
        <f>BAWANA!BH32+BAWANA!BI32</f>
        <v>46</v>
      </c>
      <c r="AA32">
        <f>BAWANA!AB32+BAWANA!AC32</f>
        <v>46</v>
      </c>
      <c r="AB32">
        <f>BAWANA!AI32+BAWANA!AJ32</f>
        <v>46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548</v>
      </c>
      <c r="E33">
        <f>BAWANA!AQ33</f>
        <v>0</v>
      </c>
      <c r="F33">
        <f t="shared" si="4"/>
        <v>752</v>
      </c>
      <c r="G33">
        <f t="shared" si="5"/>
        <v>548</v>
      </c>
      <c r="H33" s="154"/>
      <c r="I33">
        <f>BRPL_EOD!AO33+BRPL_EOD!AP33</f>
        <v>220</v>
      </c>
      <c r="J33">
        <f>BYPL_EOD!AO33+BYPL_EOD!AP33</f>
        <v>75</v>
      </c>
      <c r="K33">
        <f>MES_EOD!AO33+MES_EOD!AP33</f>
        <v>8.3699999999999992</v>
      </c>
      <c r="L33">
        <f>NDMC_EOD!AO33+NDMC_EOD!AP33</f>
        <v>44.62</v>
      </c>
      <c r="M33">
        <f>TPDDL_EOD!AO33+TPDDL_EOD!AP33</f>
        <v>200</v>
      </c>
      <c r="N33">
        <f t="shared" si="0"/>
        <v>547.99</v>
      </c>
      <c r="O33" s="154">
        <f t="shared" si="1"/>
        <v>9.9999999999909051E-3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548</v>
      </c>
      <c r="Y33">
        <f>BAWANA!BA33+BAWANA!BB33</f>
        <v>46</v>
      </c>
      <c r="Z33">
        <f>BAWANA!BH33+BAWANA!BI33</f>
        <v>46</v>
      </c>
      <c r="AA33">
        <f>BAWANA!AB33+BAWANA!AC33</f>
        <v>46</v>
      </c>
      <c r="AB33">
        <f>BAWANA!AI33+BAWANA!AJ33</f>
        <v>46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548</v>
      </c>
      <c r="E34">
        <f>BAWANA!AQ34</f>
        <v>0</v>
      </c>
      <c r="F34">
        <f t="shared" si="4"/>
        <v>752</v>
      </c>
      <c r="G34">
        <f t="shared" si="5"/>
        <v>548</v>
      </c>
      <c r="H34" s="154"/>
      <c r="I34">
        <f>BRPL_EOD!AO34+BRPL_EOD!AP34</f>
        <v>220</v>
      </c>
      <c r="J34">
        <f>BYPL_EOD!AO34+BYPL_EOD!AP34</f>
        <v>75</v>
      </c>
      <c r="K34">
        <f>MES_EOD!AO34+MES_EOD!AP34</f>
        <v>8.3699999999999992</v>
      </c>
      <c r="L34">
        <f>NDMC_EOD!AO34+NDMC_EOD!AP34</f>
        <v>44.62</v>
      </c>
      <c r="M34">
        <f>TPDDL_EOD!AO34+TPDDL_EOD!AP34</f>
        <v>200</v>
      </c>
      <c r="N34">
        <f t="shared" si="0"/>
        <v>547.99</v>
      </c>
      <c r="O34" s="154">
        <f t="shared" si="1"/>
        <v>9.9999999999909051E-3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548</v>
      </c>
      <c r="Y34">
        <f>BAWANA!BA34+BAWANA!BB34</f>
        <v>46</v>
      </c>
      <c r="Z34">
        <f>BAWANA!BH34+BAWANA!BI34</f>
        <v>46</v>
      </c>
      <c r="AA34">
        <f>BAWANA!AB34+BAWANA!AC34</f>
        <v>46</v>
      </c>
      <c r="AB34">
        <f>BAWANA!AI34+BAWANA!AJ34</f>
        <v>46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548</v>
      </c>
      <c r="E35">
        <f>BAWANA!AQ35</f>
        <v>0</v>
      </c>
      <c r="F35">
        <f t="shared" si="4"/>
        <v>752</v>
      </c>
      <c r="G35">
        <f t="shared" si="5"/>
        <v>548</v>
      </c>
      <c r="H35" s="154"/>
      <c r="I35">
        <f>BRPL_EOD!AO35+BRPL_EOD!AP35</f>
        <v>220</v>
      </c>
      <c r="J35">
        <f>BYPL_EOD!AO35+BYPL_EOD!AP35</f>
        <v>75</v>
      </c>
      <c r="K35">
        <f>MES_EOD!AO35+MES_EOD!AP35</f>
        <v>8.3699999999999992</v>
      </c>
      <c r="L35">
        <f>NDMC_EOD!AO35+NDMC_EOD!AP35</f>
        <v>44.62</v>
      </c>
      <c r="M35">
        <f>TPDDL_EOD!AO35+TPDDL_EOD!AP35</f>
        <v>200</v>
      </c>
      <c r="N35">
        <f t="shared" si="0"/>
        <v>547.99</v>
      </c>
      <c r="O35" s="154">
        <f t="shared" si="1"/>
        <v>9.9999999999909051E-3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548</v>
      </c>
      <c r="Y35">
        <f>BAWANA!BA35+BAWANA!BB35</f>
        <v>46</v>
      </c>
      <c r="Z35">
        <f>BAWANA!BH35+BAWANA!BI35</f>
        <v>46</v>
      </c>
      <c r="AA35">
        <f>BAWANA!AB35+BAWANA!AC35</f>
        <v>46</v>
      </c>
      <c r="AB35">
        <f>BAWANA!AI35+BAWANA!AJ35</f>
        <v>46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548</v>
      </c>
      <c r="E36">
        <f>BAWANA!AQ36</f>
        <v>0</v>
      </c>
      <c r="F36">
        <f t="shared" si="4"/>
        <v>752</v>
      </c>
      <c r="G36">
        <f t="shared" si="5"/>
        <v>548</v>
      </c>
      <c r="H36" s="154"/>
      <c r="I36">
        <f>BRPL_EOD!AO36+BRPL_EOD!AP36</f>
        <v>220</v>
      </c>
      <c r="J36">
        <f>BYPL_EOD!AO36+BYPL_EOD!AP36</f>
        <v>75</v>
      </c>
      <c r="K36">
        <f>MES_EOD!AO36+MES_EOD!AP36</f>
        <v>8.3699999999999992</v>
      </c>
      <c r="L36">
        <f>NDMC_EOD!AO36+NDMC_EOD!AP36</f>
        <v>44.62</v>
      </c>
      <c r="M36">
        <f>TPDDL_EOD!AO36+TPDDL_EOD!AP36</f>
        <v>200</v>
      </c>
      <c r="N36">
        <f t="shared" si="0"/>
        <v>547.99</v>
      </c>
      <c r="O36" s="154">
        <f t="shared" si="1"/>
        <v>9.9999999999909051E-3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548</v>
      </c>
      <c r="Y36">
        <f>BAWANA!BA36+BAWANA!BB36</f>
        <v>46</v>
      </c>
      <c r="Z36">
        <f>BAWANA!BH36+BAWANA!BI36</f>
        <v>46</v>
      </c>
      <c r="AA36">
        <f>BAWANA!AB36+BAWANA!AC36</f>
        <v>46</v>
      </c>
      <c r="AB36">
        <f>BAWANA!AI36+BAWANA!AJ36</f>
        <v>46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551.78</v>
      </c>
      <c r="E37">
        <f>BAWANA!AQ37</f>
        <v>0</v>
      </c>
      <c r="F37">
        <f t="shared" si="4"/>
        <v>752</v>
      </c>
      <c r="G37">
        <f t="shared" si="5"/>
        <v>551.78</v>
      </c>
      <c r="H37" s="154"/>
      <c r="I37">
        <f>BRPL_EOD!AO37+BRPL_EOD!AP37</f>
        <v>220</v>
      </c>
      <c r="J37">
        <f>BYPL_EOD!AO37+BYPL_EOD!AP37</f>
        <v>75</v>
      </c>
      <c r="K37">
        <f>MES_EOD!AO37+MES_EOD!AP37</f>
        <v>14</v>
      </c>
      <c r="L37">
        <f>NDMC_EOD!AO37+NDMC_EOD!AP37</f>
        <v>42.78</v>
      </c>
      <c r="M37">
        <f>TPDDL_EOD!AO37+TPDDL_EOD!AP37</f>
        <v>200</v>
      </c>
      <c r="N37">
        <f t="shared" si="0"/>
        <v>551.78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551.78</v>
      </c>
      <c r="Y37">
        <f>BAWANA!BA37+BAWANA!BB37</f>
        <v>44.11</v>
      </c>
      <c r="Z37">
        <f>BAWANA!BH37+BAWANA!BI37</f>
        <v>44.11</v>
      </c>
      <c r="AA37">
        <f>BAWANA!AB37+BAWANA!AC37</f>
        <v>44.11</v>
      </c>
      <c r="AB37">
        <f>BAWANA!AI37+BAWANA!AJ37</f>
        <v>44.11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548</v>
      </c>
      <c r="E38">
        <f>BAWANA!AQ38</f>
        <v>0</v>
      </c>
      <c r="F38">
        <f t="shared" si="4"/>
        <v>752</v>
      </c>
      <c r="G38">
        <f t="shared" si="5"/>
        <v>548</v>
      </c>
      <c r="H38" s="154"/>
      <c r="I38">
        <f>BRPL_EOD!AO38+BRPL_EOD!AP38</f>
        <v>220</v>
      </c>
      <c r="J38">
        <f>BYPL_EOD!AO38+BYPL_EOD!AP38</f>
        <v>75</v>
      </c>
      <c r="K38">
        <f>MES_EOD!AO38+MES_EOD!AP38</f>
        <v>8.3699999999999992</v>
      </c>
      <c r="L38">
        <f>NDMC_EOD!AO38+NDMC_EOD!AP38</f>
        <v>44.62</v>
      </c>
      <c r="M38">
        <f>TPDDL_EOD!AO38+TPDDL_EOD!AP38</f>
        <v>200</v>
      </c>
      <c r="N38">
        <f t="shared" si="0"/>
        <v>547.99</v>
      </c>
      <c r="O38" s="154">
        <f t="shared" si="1"/>
        <v>9.9999999999909051E-3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548</v>
      </c>
      <c r="Y38">
        <f>BAWANA!BA38+BAWANA!BB38</f>
        <v>46</v>
      </c>
      <c r="Z38">
        <f>BAWANA!BH38+BAWANA!BI38</f>
        <v>46</v>
      </c>
      <c r="AA38">
        <f>BAWANA!AB38+BAWANA!AC38</f>
        <v>46</v>
      </c>
      <c r="AB38">
        <f>BAWANA!AI38+BAWANA!AJ38</f>
        <v>46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548.42000000000007</v>
      </c>
      <c r="E39">
        <f>BAWANA!AQ39</f>
        <v>0</v>
      </c>
      <c r="F39">
        <f t="shared" si="4"/>
        <v>752</v>
      </c>
      <c r="G39">
        <f t="shared" si="5"/>
        <v>548.42000000000007</v>
      </c>
      <c r="H39" s="154"/>
      <c r="I39">
        <f>BRPL_EOD!AO39+BRPL_EOD!AP39</f>
        <v>220</v>
      </c>
      <c r="J39">
        <f>BYPL_EOD!AO39+BYPL_EOD!AP39</f>
        <v>75</v>
      </c>
      <c r="K39">
        <f>MES_EOD!AO39+MES_EOD!AP39</f>
        <v>9</v>
      </c>
      <c r="L39">
        <f>NDMC_EOD!AO39+NDMC_EOD!AP39</f>
        <v>44.42</v>
      </c>
      <c r="M39">
        <f>TPDDL_EOD!AO39+TPDDL_EOD!AP39</f>
        <v>200</v>
      </c>
      <c r="N39">
        <f t="shared" si="0"/>
        <v>548.42000000000007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548.42000000000007</v>
      </c>
      <c r="Y39">
        <f>BAWANA!BA39+BAWANA!BB39</f>
        <v>45.79</v>
      </c>
      <c r="Z39">
        <f>BAWANA!BH39+BAWANA!BI39</f>
        <v>45.79</v>
      </c>
      <c r="AA39">
        <f>BAWANA!AB39+BAWANA!AC39</f>
        <v>45.79</v>
      </c>
      <c r="AB39">
        <f>BAWANA!AI39+BAWANA!AJ39</f>
        <v>45.79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548.42000000000007</v>
      </c>
      <c r="E40">
        <f>BAWANA!AQ40</f>
        <v>0</v>
      </c>
      <c r="F40">
        <f t="shared" si="4"/>
        <v>752</v>
      </c>
      <c r="G40">
        <f t="shared" si="5"/>
        <v>548.42000000000007</v>
      </c>
      <c r="H40" s="154"/>
      <c r="I40">
        <f>BRPL_EOD!AO40+BRPL_EOD!AP40</f>
        <v>220</v>
      </c>
      <c r="J40">
        <f>BYPL_EOD!AO40+BYPL_EOD!AP40</f>
        <v>75</v>
      </c>
      <c r="K40">
        <f>MES_EOD!AO40+MES_EOD!AP40</f>
        <v>9</v>
      </c>
      <c r="L40">
        <f>NDMC_EOD!AO40+NDMC_EOD!AP40</f>
        <v>44.42</v>
      </c>
      <c r="M40">
        <f>TPDDL_EOD!AO40+TPDDL_EOD!AP40</f>
        <v>200</v>
      </c>
      <c r="N40">
        <f t="shared" si="0"/>
        <v>548.42000000000007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548.42000000000007</v>
      </c>
      <c r="Y40">
        <f>BAWANA!BA40+BAWANA!BB40</f>
        <v>45.79</v>
      </c>
      <c r="Z40">
        <f>BAWANA!BH40+BAWANA!BI40</f>
        <v>45.79</v>
      </c>
      <c r="AA40">
        <f>BAWANA!AB40+BAWANA!AC40</f>
        <v>45.79</v>
      </c>
      <c r="AB40">
        <f>BAWANA!AI40+BAWANA!AJ40</f>
        <v>45.79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554</v>
      </c>
      <c r="E41">
        <f>BAWANA!AQ41</f>
        <v>0</v>
      </c>
      <c r="F41">
        <f t="shared" si="4"/>
        <v>752</v>
      </c>
      <c r="G41">
        <f t="shared" si="5"/>
        <v>554</v>
      </c>
      <c r="H41" s="154"/>
      <c r="I41">
        <f>BRPL_EOD!AO41+BRPL_EOD!AP41</f>
        <v>220</v>
      </c>
      <c r="J41">
        <f>BYPL_EOD!AO41+BYPL_EOD!AP41</f>
        <v>75</v>
      </c>
      <c r="K41">
        <f>MES_EOD!AO41+MES_EOD!AP41</f>
        <v>9</v>
      </c>
      <c r="L41">
        <f>NDMC_EOD!AO41+NDMC_EOD!AP41</f>
        <v>50</v>
      </c>
      <c r="M41">
        <f>TPDDL_EOD!AO41+TPDDL_EOD!AP41</f>
        <v>200</v>
      </c>
      <c r="N41">
        <f t="shared" si="0"/>
        <v>554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554</v>
      </c>
      <c r="Y41">
        <f>BAWANA!BA41+BAWANA!BB41</f>
        <v>43</v>
      </c>
      <c r="Z41">
        <f>BAWANA!BH41+BAWANA!BI41</f>
        <v>43</v>
      </c>
      <c r="AA41">
        <f>BAWANA!AB41+BAWANA!AC41</f>
        <v>43</v>
      </c>
      <c r="AB41">
        <f>BAWANA!AI41+BAWANA!AJ41</f>
        <v>43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554</v>
      </c>
      <c r="E42">
        <f>BAWANA!AQ42</f>
        <v>0</v>
      </c>
      <c r="F42">
        <f t="shared" si="4"/>
        <v>752</v>
      </c>
      <c r="G42">
        <f t="shared" si="5"/>
        <v>554</v>
      </c>
      <c r="H42" s="154"/>
      <c r="I42">
        <f>BRPL_EOD!AO42+BRPL_EOD!AP42</f>
        <v>220</v>
      </c>
      <c r="J42">
        <f>BYPL_EOD!AO42+BYPL_EOD!AP42</f>
        <v>75</v>
      </c>
      <c r="K42">
        <f>MES_EOD!AO42+MES_EOD!AP42</f>
        <v>9</v>
      </c>
      <c r="L42">
        <f>NDMC_EOD!AO42+NDMC_EOD!AP42</f>
        <v>50</v>
      </c>
      <c r="M42">
        <f>TPDDL_EOD!AO42+TPDDL_EOD!AP42</f>
        <v>200</v>
      </c>
      <c r="N42">
        <f t="shared" si="0"/>
        <v>554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554</v>
      </c>
      <c r="Y42">
        <f>BAWANA!BA42+BAWANA!BB42</f>
        <v>43</v>
      </c>
      <c r="Z42">
        <f>BAWANA!BH42+BAWANA!BI42</f>
        <v>43</v>
      </c>
      <c r="AA42">
        <f>BAWANA!AB42+BAWANA!AC42</f>
        <v>43</v>
      </c>
      <c r="AB42">
        <f>BAWANA!AI42+BAWANA!AJ42</f>
        <v>43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920</v>
      </c>
      <c r="C43">
        <f>BAWANA!G43</f>
        <v>0</v>
      </c>
      <c r="D43">
        <f>BAWANA!AP43</f>
        <v>524.83999999999992</v>
      </c>
      <c r="E43">
        <f>BAWANA!AQ43</f>
        <v>0</v>
      </c>
      <c r="F43">
        <f t="shared" si="4"/>
        <v>736</v>
      </c>
      <c r="G43">
        <f t="shared" si="5"/>
        <v>524.83999999999992</v>
      </c>
      <c r="H43" s="154"/>
      <c r="I43">
        <f>BRPL_EOD!AO43+BRPL_EOD!AP43</f>
        <v>220</v>
      </c>
      <c r="J43">
        <f>BYPL_EOD!AO43+BYPL_EOD!AP43</f>
        <v>89.83</v>
      </c>
      <c r="K43">
        <f>MES_EOD!AO43+MES_EOD!AP43</f>
        <v>15</v>
      </c>
      <c r="L43">
        <f>NDMC_EOD!AO43+NDMC_EOD!AP43</f>
        <v>60</v>
      </c>
      <c r="M43">
        <f>TPDDL_EOD!AO43+TPDDL_EOD!AP43</f>
        <v>140</v>
      </c>
      <c r="N43">
        <f t="shared" si="0"/>
        <v>524.82999999999993</v>
      </c>
      <c r="O43" s="154">
        <f t="shared" si="1"/>
        <v>9.9999999999909051E-3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524.83999999999992</v>
      </c>
      <c r="Y43">
        <f>BAWANA!BA43+BAWANA!BB43</f>
        <v>57.58</v>
      </c>
      <c r="Z43">
        <f>BAWANA!BH43+BAWANA!BI43</f>
        <v>57.58</v>
      </c>
      <c r="AA43">
        <f>BAWANA!AB43+BAWANA!AC43</f>
        <v>57.58</v>
      </c>
      <c r="AB43">
        <f>BAWANA!AI43+BAWANA!AJ43</f>
        <v>57.58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920</v>
      </c>
      <c r="C44">
        <f>BAWANA!G44</f>
        <v>0</v>
      </c>
      <c r="D44">
        <f>BAWANA!AP44</f>
        <v>522.42000000000007</v>
      </c>
      <c r="E44">
        <f>BAWANA!AQ44</f>
        <v>0</v>
      </c>
      <c r="F44">
        <f t="shared" si="4"/>
        <v>736</v>
      </c>
      <c r="G44">
        <f t="shared" si="5"/>
        <v>522.42000000000007</v>
      </c>
      <c r="H44" s="154"/>
      <c r="I44">
        <f>BRPL_EOD!AO44+BRPL_EOD!AP44</f>
        <v>220</v>
      </c>
      <c r="J44">
        <f>BYPL_EOD!AO44+BYPL_EOD!AP44</f>
        <v>91.72</v>
      </c>
      <c r="K44">
        <f>MES_EOD!AO44+MES_EOD!AP44</f>
        <v>10.7</v>
      </c>
      <c r="L44">
        <f>NDMC_EOD!AO44+NDMC_EOD!AP44</f>
        <v>60</v>
      </c>
      <c r="M44">
        <f>TPDDL_EOD!AO44+TPDDL_EOD!AP44</f>
        <v>140</v>
      </c>
      <c r="N44">
        <f t="shared" si="0"/>
        <v>522.42000000000007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522.42000000000007</v>
      </c>
      <c r="Y44">
        <f>BAWANA!BA44+BAWANA!BB44</f>
        <v>58.79</v>
      </c>
      <c r="Z44">
        <f>BAWANA!BH44+BAWANA!BI44</f>
        <v>58.79</v>
      </c>
      <c r="AA44">
        <f>BAWANA!AB44+BAWANA!AC44</f>
        <v>58.79</v>
      </c>
      <c r="AB44">
        <f>BAWANA!AI44+BAWANA!AJ44</f>
        <v>58.79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920</v>
      </c>
      <c r="C45">
        <f>BAWANA!G45</f>
        <v>0</v>
      </c>
      <c r="D45">
        <f>BAWANA!AP45</f>
        <v>521.16000000000008</v>
      </c>
      <c r="E45">
        <f>BAWANA!AQ45</f>
        <v>0</v>
      </c>
      <c r="F45">
        <f t="shared" si="4"/>
        <v>736</v>
      </c>
      <c r="G45">
        <f t="shared" si="5"/>
        <v>521.16000000000008</v>
      </c>
      <c r="H45" s="154"/>
      <c r="I45">
        <f>BRPL_EOD!AO45+BRPL_EOD!AP45</f>
        <v>220</v>
      </c>
      <c r="J45">
        <f>BYPL_EOD!AO45+BYPL_EOD!AP45</f>
        <v>92.7</v>
      </c>
      <c r="K45">
        <f>MES_EOD!AO45+MES_EOD!AP45</f>
        <v>10.81</v>
      </c>
      <c r="L45">
        <f>NDMC_EOD!AO45+NDMC_EOD!AP45</f>
        <v>57.64</v>
      </c>
      <c r="M45">
        <f>TPDDL_EOD!AO45+TPDDL_EOD!AP45</f>
        <v>140</v>
      </c>
      <c r="N45">
        <f t="shared" si="0"/>
        <v>521.15</v>
      </c>
      <c r="O45" s="154">
        <f t="shared" si="1"/>
        <v>1.0000000000104592E-2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521.16000000000008</v>
      </c>
      <c r="Y45">
        <f>BAWANA!BA45+BAWANA!BB45</f>
        <v>59.42</v>
      </c>
      <c r="Z45">
        <f>BAWANA!BH45+BAWANA!BI45</f>
        <v>59.42</v>
      </c>
      <c r="AA45">
        <f>BAWANA!AB45+BAWANA!AC45</f>
        <v>59.42</v>
      </c>
      <c r="AB45">
        <f>BAWANA!AI45+BAWANA!AJ45</f>
        <v>59.42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920</v>
      </c>
      <c r="C46">
        <f>BAWANA!G46</f>
        <v>0</v>
      </c>
      <c r="D46">
        <f>BAWANA!AP46</f>
        <v>521.16000000000008</v>
      </c>
      <c r="E46">
        <f>BAWANA!AQ46</f>
        <v>0</v>
      </c>
      <c r="F46">
        <f t="shared" si="4"/>
        <v>736</v>
      </c>
      <c r="G46">
        <f t="shared" si="5"/>
        <v>521.16000000000008</v>
      </c>
      <c r="H46" s="154"/>
      <c r="I46">
        <f>BRPL_EOD!AO46+BRPL_EOD!AP46</f>
        <v>220</v>
      </c>
      <c r="J46">
        <f>BYPL_EOD!AO46+BYPL_EOD!AP46</f>
        <v>92.7</v>
      </c>
      <c r="K46">
        <f>MES_EOD!AO46+MES_EOD!AP46</f>
        <v>10.81</v>
      </c>
      <c r="L46">
        <f>NDMC_EOD!AO46+NDMC_EOD!AP46</f>
        <v>57.64</v>
      </c>
      <c r="M46">
        <f>TPDDL_EOD!AO46+TPDDL_EOD!AP46</f>
        <v>140</v>
      </c>
      <c r="N46">
        <f t="shared" si="0"/>
        <v>521.15</v>
      </c>
      <c r="O46" s="154">
        <f t="shared" si="1"/>
        <v>1.0000000000104592E-2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521.16000000000008</v>
      </c>
      <c r="Y46">
        <f>BAWANA!BA46+BAWANA!BB46</f>
        <v>59.42</v>
      </c>
      <c r="Z46">
        <f>BAWANA!BH46+BAWANA!BI46</f>
        <v>59.42</v>
      </c>
      <c r="AA46">
        <f>BAWANA!AB46+BAWANA!AC46</f>
        <v>59.42</v>
      </c>
      <c r="AB46">
        <f>BAWANA!AI46+BAWANA!AJ46</f>
        <v>59.42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920</v>
      </c>
      <c r="C47">
        <f>BAWANA!G47</f>
        <v>0</v>
      </c>
      <c r="D47">
        <f>BAWANA!AP47</f>
        <v>521.16000000000008</v>
      </c>
      <c r="E47">
        <f>BAWANA!AQ47</f>
        <v>0</v>
      </c>
      <c r="F47">
        <f t="shared" si="4"/>
        <v>736</v>
      </c>
      <c r="G47">
        <f t="shared" si="5"/>
        <v>521.16000000000008</v>
      </c>
      <c r="H47" s="154"/>
      <c r="I47">
        <f>BRPL_EOD!AO47+BRPL_EOD!AP47</f>
        <v>220</v>
      </c>
      <c r="J47">
        <f>BYPL_EOD!AO47+BYPL_EOD!AP47</f>
        <v>92.7</v>
      </c>
      <c r="K47">
        <f>MES_EOD!AO47+MES_EOD!AP47</f>
        <v>10.81</v>
      </c>
      <c r="L47">
        <f>NDMC_EOD!AO47+NDMC_EOD!AP47</f>
        <v>57.64</v>
      </c>
      <c r="M47">
        <f>TPDDL_EOD!AO47+TPDDL_EOD!AP47</f>
        <v>140</v>
      </c>
      <c r="N47">
        <f t="shared" si="0"/>
        <v>521.15</v>
      </c>
      <c r="O47" s="154">
        <f t="shared" si="1"/>
        <v>1.0000000000104592E-2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521.16000000000008</v>
      </c>
      <c r="Y47">
        <f>BAWANA!BA47+BAWANA!BB47</f>
        <v>59.42</v>
      </c>
      <c r="Z47">
        <f>BAWANA!BH47+BAWANA!BI47</f>
        <v>59.42</v>
      </c>
      <c r="AA47">
        <f>BAWANA!AB47+BAWANA!AC47</f>
        <v>59.42</v>
      </c>
      <c r="AB47">
        <f>BAWANA!AI47+BAWANA!AJ47</f>
        <v>59.42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920</v>
      </c>
      <c r="C48">
        <f>BAWANA!G48</f>
        <v>0</v>
      </c>
      <c r="D48">
        <f>BAWANA!AP48</f>
        <v>521.16000000000008</v>
      </c>
      <c r="E48">
        <f>BAWANA!AQ48</f>
        <v>0</v>
      </c>
      <c r="F48">
        <f t="shared" si="4"/>
        <v>736</v>
      </c>
      <c r="G48">
        <f t="shared" si="5"/>
        <v>521.16000000000008</v>
      </c>
      <c r="H48" s="154"/>
      <c r="I48">
        <f>BRPL_EOD!AO48+BRPL_EOD!AP48</f>
        <v>220</v>
      </c>
      <c r="J48">
        <f>BYPL_EOD!AO48+BYPL_EOD!AP48</f>
        <v>92.7</v>
      </c>
      <c r="K48">
        <f>MES_EOD!AO48+MES_EOD!AP48</f>
        <v>10.81</v>
      </c>
      <c r="L48">
        <f>NDMC_EOD!AO48+NDMC_EOD!AP48</f>
        <v>57.64</v>
      </c>
      <c r="M48">
        <f>TPDDL_EOD!AO48+TPDDL_EOD!AP48</f>
        <v>140</v>
      </c>
      <c r="N48">
        <f t="shared" si="0"/>
        <v>521.15</v>
      </c>
      <c r="O48" s="154">
        <f t="shared" si="1"/>
        <v>1.0000000000104592E-2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521.16000000000008</v>
      </c>
      <c r="Y48">
        <f>BAWANA!BA48+BAWANA!BB48</f>
        <v>59.42</v>
      </c>
      <c r="Z48">
        <f>BAWANA!BH48+BAWANA!BI48</f>
        <v>59.42</v>
      </c>
      <c r="AA48">
        <f>BAWANA!AB48+BAWANA!AC48</f>
        <v>59.42</v>
      </c>
      <c r="AB48">
        <f>BAWANA!AI48+BAWANA!AJ48</f>
        <v>59.42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920</v>
      </c>
      <c r="C49">
        <f>BAWANA!G49</f>
        <v>0</v>
      </c>
      <c r="D49">
        <f>BAWANA!AP49</f>
        <v>540.33999999999992</v>
      </c>
      <c r="E49">
        <f>BAWANA!AQ49</f>
        <v>0</v>
      </c>
      <c r="F49">
        <f t="shared" si="4"/>
        <v>736</v>
      </c>
      <c r="G49">
        <f t="shared" si="5"/>
        <v>540.33999999999992</v>
      </c>
      <c r="H49" s="154"/>
      <c r="I49">
        <f>BRPL_EOD!AO49+BRPL_EOD!AP49</f>
        <v>220</v>
      </c>
      <c r="J49">
        <f>BYPL_EOD!AO49+BYPL_EOD!AP49</f>
        <v>120</v>
      </c>
      <c r="K49">
        <f>MES_EOD!AO49+MES_EOD!AP49</f>
        <v>12</v>
      </c>
      <c r="L49">
        <f>NDMC_EOD!AO49+NDMC_EOD!AP49</f>
        <v>48.34</v>
      </c>
      <c r="M49">
        <f>TPDDL_EOD!AO49+TPDDL_EOD!AP49</f>
        <v>140</v>
      </c>
      <c r="N49">
        <f t="shared" si="0"/>
        <v>540.34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540.33999999999992</v>
      </c>
      <c r="Y49">
        <f>BAWANA!BA49+BAWANA!BB49</f>
        <v>49.83</v>
      </c>
      <c r="Z49">
        <f>BAWANA!BH49+BAWANA!BI49</f>
        <v>49.83</v>
      </c>
      <c r="AA49">
        <f>BAWANA!AB49+BAWANA!AC49</f>
        <v>49.83</v>
      </c>
      <c r="AB49">
        <f>BAWANA!AI49+BAWANA!AJ49</f>
        <v>49.83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920</v>
      </c>
      <c r="C50">
        <f>BAWANA!G50</f>
        <v>0</v>
      </c>
      <c r="D50">
        <f>BAWANA!AP50</f>
        <v>538.48</v>
      </c>
      <c r="E50">
        <f>BAWANA!AQ50</f>
        <v>0</v>
      </c>
      <c r="F50">
        <f t="shared" si="4"/>
        <v>736</v>
      </c>
      <c r="G50">
        <f t="shared" si="5"/>
        <v>538.48</v>
      </c>
      <c r="H50" s="154"/>
      <c r="I50">
        <f>BRPL_EOD!AO50+BRPL_EOD!AP50</f>
        <v>220</v>
      </c>
      <c r="J50">
        <f>BYPL_EOD!AO50+BYPL_EOD!AP50</f>
        <v>120</v>
      </c>
      <c r="K50">
        <f>MES_EOD!AO50+MES_EOD!AP50</f>
        <v>9.24</v>
      </c>
      <c r="L50">
        <f>NDMC_EOD!AO50+NDMC_EOD!AP50</f>
        <v>49.24</v>
      </c>
      <c r="M50">
        <f>TPDDL_EOD!AO50+TPDDL_EOD!AP50</f>
        <v>140</v>
      </c>
      <c r="N50">
        <f t="shared" si="0"/>
        <v>538.48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538.48</v>
      </c>
      <c r="Y50">
        <f>BAWANA!BA50+BAWANA!BB50</f>
        <v>50.76</v>
      </c>
      <c r="Z50">
        <f>BAWANA!BH50+BAWANA!BI50</f>
        <v>50.76</v>
      </c>
      <c r="AA50">
        <f>BAWANA!AB50+BAWANA!AC50</f>
        <v>50.76</v>
      </c>
      <c r="AB50">
        <f>BAWANA!AI50+BAWANA!AJ50</f>
        <v>50.76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900</v>
      </c>
      <c r="C51">
        <f>BAWANA!G51</f>
        <v>0</v>
      </c>
      <c r="D51">
        <f>BAWANA!AP51</f>
        <v>609.5</v>
      </c>
      <c r="E51">
        <f>BAWANA!AQ51</f>
        <v>0</v>
      </c>
      <c r="F51">
        <f t="shared" si="4"/>
        <v>720</v>
      </c>
      <c r="G51">
        <f t="shared" si="5"/>
        <v>609.5</v>
      </c>
      <c r="H51" s="154"/>
      <c r="I51">
        <f>BRPL_EOD!AO51+BRPL_EOD!AP51</f>
        <v>292.5</v>
      </c>
      <c r="J51">
        <f>BYPL_EOD!AO51+BYPL_EOD!AP51</f>
        <v>120</v>
      </c>
      <c r="K51">
        <f>MES_EOD!AO51+MES_EOD!AP51</f>
        <v>7</v>
      </c>
      <c r="L51">
        <f>NDMC_EOD!AO51+NDMC_EOD!AP51</f>
        <v>50</v>
      </c>
      <c r="M51">
        <f>TPDDL_EOD!AO51+TPDDL_EOD!AP51</f>
        <v>140</v>
      </c>
      <c r="N51">
        <f t="shared" si="0"/>
        <v>609.5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609.5</v>
      </c>
      <c r="Y51">
        <f>BAWANA!BA51+BAWANA!BB51</f>
        <v>15.25</v>
      </c>
      <c r="Z51">
        <f>BAWANA!BH51+BAWANA!BI51</f>
        <v>15.25</v>
      </c>
      <c r="AA51">
        <f>BAWANA!AB51+BAWANA!AC51</f>
        <v>15.25</v>
      </c>
      <c r="AB51">
        <f>BAWANA!AI51+BAWANA!AJ51</f>
        <v>15.25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900</v>
      </c>
      <c r="C52">
        <f>BAWANA!G52</f>
        <v>0</v>
      </c>
      <c r="D52">
        <f>BAWANA!AP52</f>
        <v>649.97</v>
      </c>
      <c r="E52">
        <f>BAWANA!AQ52</f>
        <v>0</v>
      </c>
      <c r="F52">
        <f t="shared" si="4"/>
        <v>720</v>
      </c>
      <c r="G52">
        <f t="shared" si="5"/>
        <v>649.97</v>
      </c>
      <c r="H52" s="154"/>
      <c r="I52">
        <f>BRPL_EOD!AO52+BRPL_EOD!AP52</f>
        <v>312.57</v>
      </c>
      <c r="J52">
        <f>BYPL_EOD!AO52+BYPL_EOD!AP52</f>
        <v>140.4</v>
      </c>
      <c r="K52">
        <f>MES_EOD!AO52+MES_EOD!AP52</f>
        <v>7</v>
      </c>
      <c r="L52">
        <f>NDMC_EOD!AO52+NDMC_EOD!AP52</f>
        <v>50</v>
      </c>
      <c r="M52">
        <f>TPDDL_EOD!AO52+TPDDL_EOD!AP52</f>
        <v>140</v>
      </c>
      <c r="N52">
        <f t="shared" si="0"/>
        <v>649.97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649.97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900</v>
      </c>
      <c r="C53">
        <f>BAWANA!G53</f>
        <v>30</v>
      </c>
      <c r="D53">
        <f>BAWANA!AP53</f>
        <v>673.45</v>
      </c>
      <c r="E53">
        <f>BAWANA!AQ53</f>
        <v>0</v>
      </c>
      <c r="F53">
        <f t="shared" si="4"/>
        <v>744</v>
      </c>
      <c r="G53">
        <f t="shared" si="5"/>
        <v>673.45</v>
      </c>
      <c r="H53" s="154"/>
      <c r="I53">
        <f>BRPL_EOD!AO53+BRPL_EOD!AP53</f>
        <v>335.05</v>
      </c>
      <c r="J53">
        <f>BYPL_EOD!AO53+BYPL_EOD!AP53</f>
        <v>140.4</v>
      </c>
      <c r="K53">
        <f>MES_EOD!AO53+MES_EOD!AP53</f>
        <v>8</v>
      </c>
      <c r="L53">
        <f>NDMC_EOD!AO53+NDMC_EOD!AP53</f>
        <v>50</v>
      </c>
      <c r="M53">
        <f>TPDDL_EOD!AO53+TPDDL_EOD!AP53</f>
        <v>140</v>
      </c>
      <c r="N53">
        <f t="shared" si="0"/>
        <v>673.45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673.45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900</v>
      </c>
      <c r="C54">
        <f>BAWANA!G54</f>
        <v>30</v>
      </c>
      <c r="D54">
        <f>BAWANA!AP54</f>
        <v>665.6</v>
      </c>
      <c r="E54">
        <f>BAWANA!AQ54</f>
        <v>0</v>
      </c>
      <c r="F54">
        <f t="shared" si="4"/>
        <v>744</v>
      </c>
      <c r="G54">
        <f t="shared" si="5"/>
        <v>665.6</v>
      </c>
      <c r="H54" s="154"/>
      <c r="I54">
        <f>BRPL_EOD!AO54+BRPL_EOD!AP54</f>
        <v>327.2</v>
      </c>
      <c r="J54">
        <f>BYPL_EOD!AO54+BYPL_EOD!AP54</f>
        <v>140.4</v>
      </c>
      <c r="K54">
        <f>MES_EOD!AO54+MES_EOD!AP54</f>
        <v>8</v>
      </c>
      <c r="L54">
        <f>NDMC_EOD!AO54+NDMC_EOD!AP54</f>
        <v>50</v>
      </c>
      <c r="M54">
        <f>TPDDL_EOD!AO54+TPDDL_EOD!AP54</f>
        <v>140</v>
      </c>
      <c r="N54">
        <f t="shared" si="0"/>
        <v>665.6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665.6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900</v>
      </c>
      <c r="C55">
        <f>BAWANA!G55</f>
        <v>30</v>
      </c>
      <c r="D55">
        <f>BAWANA!AP55</f>
        <v>658.2</v>
      </c>
      <c r="E55">
        <f>BAWANA!AQ55</f>
        <v>0</v>
      </c>
      <c r="F55">
        <f t="shared" si="4"/>
        <v>744</v>
      </c>
      <c r="G55">
        <f t="shared" si="5"/>
        <v>658.2</v>
      </c>
      <c r="H55" s="154"/>
      <c r="I55">
        <f>BRPL_EOD!AO55+BRPL_EOD!AP55</f>
        <v>319.45</v>
      </c>
      <c r="J55">
        <f>BYPL_EOD!AO55+BYPL_EOD!AP55</f>
        <v>100</v>
      </c>
      <c r="K55">
        <f>MES_EOD!AO55+MES_EOD!AP55</f>
        <v>13</v>
      </c>
      <c r="L55">
        <f>NDMC_EOD!AO55+NDMC_EOD!AP55</f>
        <v>30</v>
      </c>
      <c r="M55">
        <f>TPDDL_EOD!AO55+TPDDL_EOD!AP55</f>
        <v>195.75</v>
      </c>
      <c r="N55">
        <f t="shared" si="0"/>
        <v>658.2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658.2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900</v>
      </c>
      <c r="C56">
        <f>BAWANA!G56</f>
        <v>30</v>
      </c>
      <c r="D56">
        <f>BAWANA!AP56</f>
        <v>658.38</v>
      </c>
      <c r="E56">
        <f>BAWANA!AQ56</f>
        <v>0</v>
      </c>
      <c r="F56">
        <f t="shared" si="4"/>
        <v>744</v>
      </c>
      <c r="G56">
        <f t="shared" si="5"/>
        <v>658.38</v>
      </c>
      <c r="H56" s="154"/>
      <c r="I56">
        <f>BRPL_EOD!AO56+BRPL_EOD!AP56</f>
        <v>306.63</v>
      </c>
      <c r="J56">
        <f>BYPL_EOD!AO56+BYPL_EOD!AP56</f>
        <v>100</v>
      </c>
      <c r="K56">
        <f>MES_EOD!AO56+MES_EOD!AP56</f>
        <v>6</v>
      </c>
      <c r="L56">
        <f>NDMC_EOD!AO56+NDMC_EOD!AP56</f>
        <v>50</v>
      </c>
      <c r="M56">
        <f>TPDDL_EOD!AO56+TPDDL_EOD!AP56</f>
        <v>195.75</v>
      </c>
      <c r="N56">
        <f t="shared" si="0"/>
        <v>658.38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658.38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900</v>
      </c>
      <c r="C57">
        <f>BAWANA!G57</f>
        <v>30</v>
      </c>
      <c r="D57">
        <f>BAWANA!AP57</f>
        <v>711.01</v>
      </c>
      <c r="E57">
        <f>BAWANA!AQ57</f>
        <v>0</v>
      </c>
      <c r="F57">
        <f t="shared" si="4"/>
        <v>744</v>
      </c>
      <c r="G57">
        <f t="shared" si="5"/>
        <v>711.01</v>
      </c>
      <c r="H57" s="154"/>
      <c r="I57">
        <f>BRPL_EOD!AO57+BRPL_EOD!AP57</f>
        <v>327.26</v>
      </c>
      <c r="J57">
        <f>BYPL_EOD!AO57+BYPL_EOD!AP57</f>
        <v>130</v>
      </c>
      <c r="K57">
        <f>MES_EOD!AO57+MES_EOD!AP57</f>
        <v>8</v>
      </c>
      <c r="L57">
        <f>NDMC_EOD!AO57+NDMC_EOD!AP57</f>
        <v>50</v>
      </c>
      <c r="M57">
        <f>TPDDL_EOD!AO57+TPDDL_EOD!AP57</f>
        <v>195.75</v>
      </c>
      <c r="N57">
        <f t="shared" si="0"/>
        <v>711.01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711.01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900</v>
      </c>
      <c r="C58">
        <f>BAWANA!G58</f>
        <v>30</v>
      </c>
      <c r="D58">
        <f>BAWANA!AP58</f>
        <v>752.08</v>
      </c>
      <c r="E58">
        <f>BAWANA!AQ58</f>
        <v>0</v>
      </c>
      <c r="F58">
        <f t="shared" si="4"/>
        <v>744</v>
      </c>
      <c r="G58">
        <f t="shared" si="5"/>
        <v>752.08</v>
      </c>
      <c r="H58" s="154"/>
      <c r="I58">
        <f>BRPL_EOD!AO58+BRPL_EOD!AP58</f>
        <v>357.93</v>
      </c>
      <c r="J58">
        <f>BYPL_EOD!AO58+BYPL_EOD!AP58</f>
        <v>140.4</v>
      </c>
      <c r="K58">
        <f>MES_EOD!AO58+MES_EOD!AP58</f>
        <v>8</v>
      </c>
      <c r="L58">
        <f>NDMC_EOD!AO58+NDMC_EOD!AP58</f>
        <v>50</v>
      </c>
      <c r="M58">
        <f>TPDDL_EOD!AO58+TPDDL_EOD!AP58</f>
        <v>195.75</v>
      </c>
      <c r="N58">
        <f t="shared" si="0"/>
        <v>752.08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752.08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900</v>
      </c>
      <c r="C59">
        <f>BAWANA!G59</f>
        <v>30</v>
      </c>
      <c r="D59">
        <f>BAWANA!AP59</f>
        <v>744.56</v>
      </c>
      <c r="E59">
        <f>BAWANA!AQ59</f>
        <v>0</v>
      </c>
      <c r="F59">
        <f t="shared" si="4"/>
        <v>744</v>
      </c>
      <c r="G59">
        <f t="shared" si="5"/>
        <v>744.56</v>
      </c>
      <c r="H59" s="154"/>
      <c r="I59">
        <f>BRPL_EOD!AO59+BRPL_EOD!AP59</f>
        <v>316.41000000000003</v>
      </c>
      <c r="J59">
        <f>BYPL_EOD!AO59+BYPL_EOD!AP59</f>
        <v>175.4</v>
      </c>
      <c r="K59">
        <f>MES_EOD!AO59+MES_EOD!AP59</f>
        <v>7</v>
      </c>
      <c r="L59">
        <f>NDMC_EOD!AO59+NDMC_EOD!AP59</f>
        <v>50</v>
      </c>
      <c r="M59">
        <f>TPDDL_EOD!AO59+TPDDL_EOD!AP59</f>
        <v>195.75</v>
      </c>
      <c r="N59">
        <f t="shared" si="0"/>
        <v>744.56000000000006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744.56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900</v>
      </c>
      <c r="C60">
        <f>BAWANA!G60</f>
        <v>30</v>
      </c>
      <c r="D60">
        <f>BAWANA!AP60</f>
        <v>813.48</v>
      </c>
      <c r="E60">
        <f>BAWANA!AQ60</f>
        <v>0</v>
      </c>
      <c r="F60">
        <f t="shared" si="4"/>
        <v>744</v>
      </c>
      <c r="G60">
        <f t="shared" si="5"/>
        <v>813.48</v>
      </c>
      <c r="H60" s="154"/>
      <c r="I60">
        <f>BRPL_EOD!AO60+BRPL_EOD!AP60</f>
        <v>395.33</v>
      </c>
      <c r="J60">
        <f>BYPL_EOD!AO60+BYPL_EOD!AP60</f>
        <v>185.4</v>
      </c>
      <c r="K60">
        <f>MES_EOD!AO60+MES_EOD!AP60</f>
        <v>7</v>
      </c>
      <c r="L60">
        <f>NDMC_EOD!AO60+NDMC_EOD!AP60</f>
        <v>30</v>
      </c>
      <c r="M60">
        <f>TPDDL_EOD!AO60+TPDDL_EOD!AP60</f>
        <v>195.75</v>
      </c>
      <c r="N60">
        <f t="shared" si="0"/>
        <v>813.48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813.48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900</v>
      </c>
      <c r="C61">
        <f>BAWANA!G61</f>
        <v>50</v>
      </c>
      <c r="D61">
        <f>BAWANA!AP61</f>
        <v>900</v>
      </c>
      <c r="E61">
        <f>BAWANA!AQ61</f>
        <v>0</v>
      </c>
      <c r="F61">
        <f t="shared" si="4"/>
        <v>760</v>
      </c>
      <c r="G61">
        <f t="shared" si="5"/>
        <v>900</v>
      </c>
      <c r="H61" s="154"/>
      <c r="I61">
        <f>BRPL_EOD!AO61+BRPL_EOD!AP61</f>
        <v>437.65</v>
      </c>
      <c r="J61">
        <f>BYPL_EOD!AO61+BYPL_EOD!AP61</f>
        <v>194.6</v>
      </c>
      <c r="K61">
        <f>MES_EOD!AO61+MES_EOD!AP61</f>
        <v>12</v>
      </c>
      <c r="L61">
        <f>NDMC_EOD!AO61+NDMC_EOD!AP61</f>
        <v>60</v>
      </c>
      <c r="M61">
        <f>TPDDL_EOD!AO61+TPDDL_EOD!AP61</f>
        <v>195.75</v>
      </c>
      <c r="N61">
        <f t="shared" si="0"/>
        <v>900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900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900</v>
      </c>
      <c r="C62">
        <f>BAWANA!G62</f>
        <v>50</v>
      </c>
      <c r="D62">
        <f>BAWANA!AP62</f>
        <v>900</v>
      </c>
      <c r="E62">
        <f>BAWANA!AQ62</f>
        <v>0</v>
      </c>
      <c r="F62">
        <f t="shared" si="4"/>
        <v>760</v>
      </c>
      <c r="G62">
        <f t="shared" si="5"/>
        <v>900</v>
      </c>
      <c r="H62" s="154"/>
      <c r="I62">
        <f>BRPL_EOD!AO62+BRPL_EOD!AP62</f>
        <v>446.11</v>
      </c>
      <c r="J62">
        <f>BYPL_EOD!AO62+BYPL_EOD!AP62</f>
        <v>192.14</v>
      </c>
      <c r="K62">
        <f>MES_EOD!AO62+MES_EOD!AP62</f>
        <v>6</v>
      </c>
      <c r="L62">
        <f>NDMC_EOD!AO62+NDMC_EOD!AP62</f>
        <v>60</v>
      </c>
      <c r="M62">
        <f>TPDDL_EOD!AO62+TPDDL_EOD!AP62</f>
        <v>195.75</v>
      </c>
      <c r="N62">
        <f t="shared" si="0"/>
        <v>900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900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900</v>
      </c>
      <c r="C63">
        <f>BAWANA!G63</f>
        <v>0</v>
      </c>
      <c r="D63">
        <f>BAWANA!AP63</f>
        <v>803.34</v>
      </c>
      <c r="E63">
        <f>BAWANA!AQ63</f>
        <v>0</v>
      </c>
      <c r="F63">
        <f t="shared" si="4"/>
        <v>720</v>
      </c>
      <c r="G63">
        <f t="shared" si="5"/>
        <v>803.34</v>
      </c>
      <c r="H63" s="154"/>
      <c r="I63">
        <f>BRPL_EOD!AO63+BRPL_EOD!AP63</f>
        <v>389.19</v>
      </c>
      <c r="J63">
        <f>BYPL_EOD!AO63+BYPL_EOD!AP63</f>
        <v>150.4</v>
      </c>
      <c r="K63">
        <f>MES_EOD!AO63+MES_EOD!AP63</f>
        <v>8</v>
      </c>
      <c r="L63">
        <f>NDMC_EOD!AO63+NDMC_EOD!AP63</f>
        <v>60</v>
      </c>
      <c r="M63">
        <f>TPDDL_EOD!AO63+TPDDL_EOD!AP63</f>
        <v>195.75</v>
      </c>
      <c r="N63">
        <f t="shared" si="0"/>
        <v>803.34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803.34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900</v>
      </c>
      <c r="C64">
        <f>BAWANA!G64</f>
        <v>0</v>
      </c>
      <c r="D64">
        <f>BAWANA!AP64</f>
        <v>833.77</v>
      </c>
      <c r="E64">
        <f>BAWANA!AQ64</f>
        <v>0</v>
      </c>
      <c r="F64">
        <f t="shared" si="4"/>
        <v>720</v>
      </c>
      <c r="G64">
        <f t="shared" si="5"/>
        <v>833.77</v>
      </c>
      <c r="H64" s="154"/>
      <c r="I64">
        <f>BRPL_EOD!AO64+BRPL_EOD!AP64</f>
        <v>415.62</v>
      </c>
      <c r="J64">
        <f>BYPL_EOD!AO64+BYPL_EOD!AP64</f>
        <v>165.4</v>
      </c>
      <c r="K64">
        <f>MES_EOD!AO64+MES_EOD!AP64</f>
        <v>7</v>
      </c>
      <c r="L64">
        <f>NDMC_EOD!AO64+NDMC_EOD!AP64</f>
        <v>50</v>
      </c>
      <c r="M64">
        <f>TPDDL_EOD!AO64+TPDDL_EOD!AP64</f>
        <v>195.75</v>
      </c>
      <c r="N64">
        <f t="shared" si="0"/>
        <v>833.77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833.77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900</v>
      </c>
      <c r="C65">
        <f>BAWANA!G65</f>
        <v>0</v>
      </c>
      <c r="D65">
        <f>BAWANA!AP65</f>
        <v>840.91</v>
      </c>
      <c r="E65">
        <f>BAWANA!AQ65</f>
        <v>0</v>
      </c>
      <c r="F65">
        <f t="shared" si="4"/>
        <v>720</v>
      </c>
      <c r="G65">
        <f t="shared" si="5"/>
        <v>840.91</v>
      </c>
      <c r="H65" s="154"/>
      <c r="I65">
        <f>BRPL_EOD!AO65+BRPL_EOD!AP65</f>
        <v>441.76</v>
      </c>
      <c r="J65">
        <f>BYPL_EOD!AO65+BYPL_EOD!AP65</f>
        <v>165.4</v>
      </c>
      <c r="K65">
        <f>MES_EOD!AO65+MES_EOD!AP65</f>
        <v>8</v>
      </c>
      <c r="L65">
        <f>NDMC_EOD!AO65+NDMC_EOD!AP65</f>
        <v>30</v>
      </c>
      <c r="M65">
        <f>TPDDL_EOD!AO65+TPDDL_EOD!AP65</f>
        <v>195.75</v>
      </c>
      <c r="N65">
        <f t="shared" si="0"/>
        <v>840.91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840.91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900</v>
      </c>
      <c r="C66">
        <f>BAWANA!G66</f>
        <v>0</v>
      </c>
      <c r="D66">
        <f>BAWANA!AP66</f>
        <v>860.01</v>
      </c>
      <c r="E66">
        <f>BAWANA!AQ66</f>
        <v>0</v>
      </c>
      <c r="F66">
        <f t="shared" si="4"/>
        <v>720</v>
      </c>
      <c r="G66">
        <f t="shared" si="5"/>
        <v>860.01</v>
      </c>
      <c r="H66" s="154"/>
      <c r="I66">
        <f>BRPL_EOD!AO66+BRPL_EOD!AP66</f>
        <v>445.86</v>
      </c>
      <c r="J66">
        <f>BYPL_EOD!AO66+BYPL_EOD!AP66</f>
        <v>150.4</v>
      </c>
      <c r="K66">
        <f>MES_EOD!AO66+MES_EOD!AP66</f>
        <v>8</v>
      </c>
      <c r="L66">
        <f>NDMC_EOD!AO66+NDMC_EOD!AP66</f>
        <v>60</v>
      </c>
      <c r="M66">
        <f>TPDDL_EOD!AO66+TPDDL_EOD!AP66</f>
        <v>195.75</v>
      </c>
      <c r="N66">
        <f t="shared" si="0"/>
        <v>860.01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860.01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900</v>
      </c>
      <c r="C67">
        <f>BAWANA!G67</f>
        <v>0</v>
      </c>
      <c r="D67">
        <f>BAWANA!AP67</f>
        <v>780.32</v>
      </c>
      <c r="E67">
        <f>BAWANA!AQ67</f>
        <v>0</v>
      </c>
      <c r="F67">
        <f t="shared" si="4"/>
        <v>720</v>
      </c>
      <c r="G67">
        <f t="shared" si="5"/>
        <v>780.32</v>
      </c>
      <c r="H67" s="154"/>
      <c r="I67">
        <f>BRPL_EOD!AO67+BRPL_EOD!AP67</f>
        <v>363.17</v>
      </c>
      <c r="J67">
        <f>BYPL_EOD!AO67+BYPL_EOD!AP67</f>
        <v>150.4</v>
      </c>
      <c r="K67">
        <f>MES_EOD!AO67+MES_EOD!AP67</f>
        <v>11</v>
      </c>
      <c r="L67">
        <f>NDMC_EOD!AO67+NDMC_EOD!AP67</f>
        <v>60</v>
      </c>
      <c r="M67">
        <f>TPDDL_EOD!AO67+TPDDL_EOD!AP67</f>
        <v>195.75</v>
      </c>
      <c r="N67">
        <f t="shared" ref="N67:N98" si="7">SUM(I67:M67)</f>
        <v>780.32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780.32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900</v>
      </c>
      <c r="C68">
        <f>BAWANA!G68</f>
        <v>0</v>
      </c>
      <c r="D68">
        <f>BAWANA!AP68</f>
        <v>775.32</v>
      </c>
      <c r="E68">
        <f>BAWANA!AQ68</f>
        <v>0</v>
      </c>
      <c r="F68">
        <f t="shared" ref="F68:F98" si="11">(B68+C68)*0.8</f>
        <v>720</v>
      </c>
      <c r="G68">
        <f t="shared" ref="G68:G98" si="12">(D68+E68)</f>
        <v>775.32</v>
      </c>
      <c r="H68" s="154"/>
      <c r="I68">
        <f>BRPL_EOD!AO68+BRPL_EOD!AP68</f>
        <v>364.17</v>
      </c>
      <c r="J68">
        <f>BYPL_EOD!AO68+BYPL_EOD!AP68</f>
        <v>150.4</v>
      </c>
      <c r="K68">
        <f>MES_EOD!AO68+MES_EOD!AP68</f>
        <v>5</v>
      </c>
      <c r="L68">
        <f>NDMC_EOD!AO68+NDMC_EOD!AP68</f>
        <v>60</v>
      </c>
      <c r="M68">
        <f>TPDDL_EOD!AO68+TPDDL_EOD!AP68</f>
        <v>195.75</v>
      </c>
      <c r="N68">
        <f t="shared" si="7"/>
        <v>775.32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775.32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880</v>
      </c>
      <c r="C69">
        <f>BAWANA!G69</f>
        <v>0</v>
      </c>
      <c r="D69">
        <f>BAWANA!AP69</f>
        <v>779.7</v>
      </c>
      <c r="E69">
        <f>BAWANA!AQ69</f>
        <v>0</v>
      </c>
      <c r="F69">
        <f t="shared" si="11"/>
        <v>704</v>
      </c>
      <c r="G69">
        <f t="shared" si="12"/>
        <v>779.7</v>
      </c>
      <c r="H69" s="154"/>
      <c r="I69">
        <f>BRPL_EOD!AO69+BRPL_EOD!AP69</f>
        <v>394.02</v>
      </c>
      <c r="J69">
        <f>BYPL_EOD!AO69+BYPL_EOD!AP69</f>
        <v>137.28</v>
      </c>
      <c r="K69">
        <f>MES_EOD!AO69+MES_EOD!AP69</f>
        <v>7</v>
      </c>
      <c r="L69">
        <f>NDMC_EOD!AO69+NDMC_EOD!AP69</f>
        <v>50</v>
      </c>
      <c r="M69">
        <f>TPDDL_EOD!AO69+TPDDL_EOD!AP69</f>
        <v>191.4</v>
      </c>
      <c r="N69">
        <f t="shared" si="7"/>
        <v>779.69999999999993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779.7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880</v>
      </c>
      <c r="C70">
        <f>BAWANA!G70</f>
        <v>0</v>
      </c>
      <c r="D70">
        <f>BAWANA!AP70</f>
        <v>760.86</v>
      </c>
      <c r="E70">
        <f>BAWANA!AQ70</f>
        <v>0</v>
      </c>
      <c r="F70">
        <f t="shared" si="11"/>
        <v>704</v>
      </c>
      <c r="G70">
        <f t="shared" si="12"/>
        <v>760.86</v>
      </c>
      <c r="H70" s="154"/>
      <c r="I70">
        <f>BRPL_EOD!AO70+BRPL_EOD!AP70</f>
        <v>387.46</v>
      </c>
      <c r="J70">
        <f>BYPL_EOD!AO70+BYPL_EOD!AP70</f>
        <v>135</v>
      </c>
      <c r="K70">
        <f>MES_EOD!AO70+MES_EOD!AP70</f>
        <v>7</v>
      </c>
      <c r="L70">
        <f>NDMC_EOD!AO70+NDMC_EOD!AP70</f>
        <v>40</v>
      </c>
      <c r="M70">
        <f>TPDDL_EOD!AO70+TPDDL_EOD!AP70</f>
        <v>191.4</v>
      </c>
      <c r="N70">
        <f t="shared" si="7"/>
        <v>760.86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760.86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880</v>
      </c>
      <c r="C71">
        <f>BAWANA!G71</f>
        <v>0</v>
      </c>
      <c r="D71">
        <f>BAWANA!AP71</f>
        <v>737.34</v>
      </c>
      <c r="E71">
        <f>BAWANA!AQ71</f>
        <v>0</v>
      </c>
      <c r="F71">
        <f t="shared" si="11"/>
        <v>704</v>
      </c>
      <c r="G71">
        <f t="shared" si="12"/>
        <v>737.34</v>
      </c>
      <c r="H71" s="154"/>
      <c r="I71">
        <f>BRPL_EOD!AO71+BRPL_EOD!AP71</f>
        <v>378.94</v>
      </c>
      <c r="J71">
        <f>BYPL_EOD!AO71+BYPL_EOD!AP71</f>
        <v>120</v>
      </c>
      <c r="K71">
        <f>MES_EOD!AO71+MES_EOD!AP71</f>
        <v>7</v>
      </c>
      <c r="L71">
        <f>NDMC_EOD!AO71+NDMC_EOD!AP71</f>
        <v>40</v>
      </c>
      <c r="M71">
        <f>TPDDL_EOD!AO71+TPDDL_EOD!AP71</f>
        <v>191.4</v>
      </c>
      <c r="N71">
        <f t="shared" si="7"/>
        <v>737.34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737.34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880</v>
      </c>
      <c r="C72">
        <f>BAWANA!G72</f>
        <v>0</v>
      </c>
      <c r="D72">
        <f>BAWANA!AP72</f>
        <v>709.41</v>
      </c>
      <c r="E72">
        <f>BAWANA!AQ72</f>
        <v>0</v>
      </c>
      <c r="F72">
        <f t="shared" si="11"/>
        <v>704</v>
      </c>
      <c r="G72">
        <f t="shared" si="12"/>
        <v>709.41</v>
      </c>
      <c r="H72" s="154"/>
      <c r="I72">
        <f>BRPL_EOD!AO72+BRPL_EOD!AP72</f>
        <v>361.01</v>
      </c>
      <c r="J72">
        <f>BYPL_EOD!AO72+BYPL_EOD!AP72</f>
        <v>110</v>
      </c>
      <c r="K72">
        <f>MES_EOD!AO72+MES_EOD!AP72</f>
        <v>7</v>
      </c>
      <c r="L72">
        <f>NDMC_EOD!AO72+NDMC_EOD!AP72</f>
        <v>40</v>
      </c>
      <c r="M72">
        <f>TPDDL_EOD!AO72+TPDDL_EOD!AP72</f>
        <v>191.4</v>
      </c>
      <c r="N72">
        <f t="shared" si="7"/>
        <v>709.41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709.41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880</v>
      </c>
      <c r="C73">
        <f>BAWANA!G73</f>
        <v>0</v>
      </c>
      <c r="D73">
        <f>BAWANA!AP73</f>
        <v>701.53</v>
      </c>
      <c r="E73">
        <f>BAWANA!AQ73</f>
        <v>0</v>
      </c>
      <c r="F73">
        <f t="shared" si="11"/>
        <v>704</v>
      </c>
      <c r="G73">
        <f t="shared" si="12"/>
        <v>701.53</v>
      </c>
      <c r="H73" s="154"/>
      <c r="I73">
        <f>BRPL_EOD!AO73+BRPL_EOD!AP73</f>
        <v>360.13</v>
      </c>
      <c r="J73">
        <f>BYPL_EOD!AO73+BYPL_EOD!AP73</f>
        <v>115</v>
      </c>
      <c r="K73">
        <f>MES_EOD!AO73+MES_EOD!AP73</f>
        <v>11</v>
      </c>
      <c r="L73">
        <f>NDMC_EOD!AO73+NDMC_EOD!AP73</f>
        <v>24</v>
      </c>
      <c r="M73">
        <f>TPDDL_EOD!AO73+TPDDL_EOD!AP73</f>
        <v>191.4</v>
      </c>
      <c r="N73">
        <f t="shared" si="7"/>
        <v>701.53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701.53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880</v>
      </c>
      <c r="C74">
        <f>BAWANA!G74</f>
        <v>0</v>
      </c>
      <c r="D74">
        <f>BAWANA!AP74</f>
        <v>719.39</v>
      </c>
      <c r="E74">
        <f>BAWANA!AQ74</f>
        <v>0</v>
      </c>
      <c r="F74">
        <f t="shared" si="11"/>
        <v>704</v>
      </c>
      <c r="G74">
        <f t="shared" si="12"/>
        <v>719.39</v>
      </c>
      <c r="H74" s="154"/>
      <c r="I74">
        <f>BRPL_EOD!AO74+BRPL_EOD!AP74</f>
        <v>348.99</v>
      </c>
      <c r="J74">
        <f>BYPL_EOD!AO74+BYPL_EOD!AP74</f>
        <v>120</v>
      </c>
      <c r="K74">
        <f>MES_EOD!AO74+MES_EOD!AP74</f>
        <v>4</v>
      </c>
      <c r="L74">
        <f>NDMC_EOD!AO74+NDMC_EOD!AP74</f>
        <v>55</v>
      </c>
      <c r="M74">
        <f>TPDDL_EOD!AO74+TPDDL_EOD!AP74</f>
        <v>191.4</v>
      </c>
      <c r="N74">
        <f t="shared" si="7"/>
        <v>719.39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719.39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900</v>
      </c>
      <c r="C75">
        <f>BAWANA!G75</f>
        <v>0</v>
      </c>
      <c r="D75">
        <f>BAWANA!AP75</f>
        <v>716.13</v>
      </c>
      <c r="E75">
        <f>BAWANA!AQ75</f>
        <v>0</v>
      </c>
      <c r="F75">
        <f t="shared" si="11"/>
        <v>720</v>
      </c>
      <c r="G75">
        <f t="shared" si="12"/>
        <v>716.13</v>
      </c>
      <c r="H75" s="154"/>
      <c r="I75">
        <f>BRPL_EOD!AO75+BRPL_EOD!AP75</f>
        <v>369.73</v>
      </c>
      <c r="J75">
        <f>BYPL_EOD!AO75+BYPL_EOD!AP75</f>
        <v>140.4</v>
      </c>
      <c r="K75">
        <f>MES_EOD!AO75+MES_EOD!AP75</f>
        <v>6</v>
      </c>
      <c r="L75">
        <f>NDMC_EOD!AO75+NDMC_EOD!AP75</f>
        <v>70</v>
      </c>
      <c r="M75">
        <f>TPDDL_EOD!AO75+TPDDL_EOD!AP75</f>
        <v>130</v>
      </c>
      <c r="N75">
        <f t="shared" si="7"/>
        <v>716.13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716.13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900</v>
      </c>
      <c r="C76">
        <f>BAWANA!G76</f>
        <v>0</v>
      </c>
      <c r="D76">
        <f>BAWANA!AP76</f>
        <v>634.29999999999995</v>
      </c>
      <c r="E76">
        <f>BAWANA!AQ76</f>
        <v>0</v>
      </c>
      <c r="F76">
        <f t="shared" si="11"/>
        <v>720</v>
      </c>
      <c r="G76">
        <f t="shared" si="12"/>
        <v>634.29999999999995</v>
      </c>
      <c r="H76" s="154"/>
      <c r="I76">
        <f>BRPL_EOD!AO76+BRPL_EOD!AP76</f>
        <v>288.91000000000003</v>
      </c>
      <c r="J76">
        <f>BYPL_EOD!AO76+BYPL_EOD!AP76</f>
        <v>140.4</v>
      </c>
      <c r="K76">
        <f>MES_EOD!AO76+MES_EOD!AP76</f>
        <v>5</v>
      </c>
      <c r="L76">
        <f>NDMC_EOD!AO76+NDMC_EOD!AP76</f>
        <v>70</v>
      </c>
      <c r="M76">
        <f>TPDDL_EOD!AO76+TPDDL_EOD!AP76</f>
        <v>130</v>
      </c>
      <c r="N76">
        <f t="shared" si="7"/>
        <v>634.31000000000006</v>
      </c>
      <c r="O76" s="154">
        <f t="shared" si="8"/>
        <v>-1.0000000000104592E-2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634.29999999999995</v>
      </c>
      <c r="Y76">
        <f>BAWANA!BA76+BAWANA!BB76</f>
        <v>2.85</v>
      </c>
      <c r="Z76">
        <f>BAWANA!BH76+BAWANA!BI76</f>
        <v>2.85</v>
      </c>
      <c r="AA76">
        <f>BAWANA!AB76+BAWANA!AC76</f>
        <v>2.85</v>
      </c>
      <c r="AB76">
        <f>BAWANA!AI76+BAWANA!AJ76</f>
        <v>2.85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900</v>
      </c>
      <c r="C77">
        <f>BAWANA!G77</f>
        <v>0</v>
      </c>
      <c r="D77">
        <f>BAWANA!AP77</f>
        <v>677.26</v>
      </c>
      <c r="E77">
        <f>BAWANA!AQ77</f>
        <v>0</v>
      </c>
      <c r="F77">
        <f t="shared" si="11"/>
        <v>720</v>
      </c>
      <c r="G77">
        <f t="shared" si="12"/>
        <v>677.26</v>
      </c>
      <c r="H77" s="154"/>
      <c r="I77">
        <f>BRPL_EOD!AO77+BRPL_EOD!AP77</f>
        <v>321.86</v>
      </c>
      <c r="J77">
        <f>BYPL_EOD!AO77+BYPL_EOD!AP77</f>
        <v>140.4</v>
      </c>
      <c r="K77">
        <f>MES_EOD!AO77+MES_EOD!AP77</f>
        <v>5</v>
      </c>
      <c r="L77">
        <f>NDMC_EOD!AO77+NDMC_EOD!AP77</f>
        <v>80</v>
      </c>
      <c r="M77">
        <f>TPDDL_EOD!AO77+TPDDL_EOD!AP77</f>
        <v>130</v>
      </c>
      <c r="N77">
        <f t="shared" si="7"/>
        <v>677.26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677.26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900</v>
      </c>
      <c r="C78">
        <f>BAWANA!G78</f>
        <v>0</v>
      </c>
      <c r="D78">
        <f>BAWANA!AP78</f>
        <v>631.57999999999993</v>
      </c>
      <c r="E78">
        <f>BAWANA!AQ78</f>
        <v>0</v>
      </c>
      <c r="F78">
        <f t="shared" si="11"/>
        <v>720</v>
      </c>
      <c r="G78">
        <f t="shared" si="12"/>
        <v>631.57999999999993</v>
      </c>
      <c r="H78" s="154"/>
      <c r="I78">
        <f>BRPL_EOD!AO78+BRPL_EOD!AP78</f>
        <v>280.17</v>
      </c>
      <c r="J78">
        <f>BYPL_EOD!AO78+BYPL_EOD!AP78</f>
        <v>140.4</v>
      </c>
      <c r="K78">
        <f>MES_EOD!AO78+MES_EOD!AP78</f>
        <v>5</v>
      </c>
      <c r="L78">
        <f>NDMC_EOD!AO78+NDMC_EOD!AP78</f>
        <v>76</v>
      </c>
      <c r="M78">
        <f>TPDDL_EOD!AO78+TPDDL_EOD!AP78</f>
        <v>130</v>
      </c>
      <c r="N78">
        <f t="shared" si="7"/>
        <v>631.57000000000005</v>
      </c>
      <c r="O78" s="154">
        <f t="shared" si="8"/>
        <v>9.9999999998772182E-3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631.57999999999993</v>
      </c>
      <c r="Y78">
        <f>BAWANA!BA78+BAWANA!BB78</f>
        <v>4.21</v>
      </c>
      <c r="Z78">
        <f>BAWANA!BH78+BAWANA!BI78</f>
        <v>4.21</v>
      </c>
      <c r="AA78">
        <f>BAWANA!AB78+BAWANA!AC78</f>
        <v>4.21</v>
      </c>
      <c r="AB78">
        <f>BAWANA!AI78+BAWANA!AJ78</f>
        <v>4.21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920</v>
      </c>
      <c r="C79">
        <f>BAWANA!G79</f>
        <v>0</v>
      </c>
      <c r="D79">
        <f>BAWANA!AP79</f>
        <v>608.92000000000007</v>
      </c>
      <c r="E79">
        <f>BAWANA!AQ79</f>
        <v>0</v>
      </c>
      <c r="F79">
        <f t="shared" si="11"/>
        <v>736</v>
      </c>
      <c r="G79">
        <f t="shared" si="12"/>
        <v>608.92000000000007</v>
      </c>
      <c r="H79" s="154"/>
      <c r="I79">
        <f>BRPL_EOD!AO79+BRPL_EOD!AP79</f>
        <v>286.39999999999998</v>
      </c>
      <c r="J79">
        <f>BYPL_EOD!AO79+BYPL_EOD!AP79</f>
        <v>143.52000000000001</v>
      </c>
      <c r="K79">
        <f>MES_EOD!AO79+MES_EOD!AP79</f>
        <v>12</v>
      </c>
      <c r="L79">
        <f>NDMC_EOD!AO79+NDMC_EOD!AP79</f>
        <v>37</v>
      </c>
      <c r="M79">
        <f>TPDDL_EOD!AO79+TPDDL_EOD!AP79</f>
        <v>130</v>
      </c>
      <c r="N79">
        <f t="shared" si="7"/>
        <v>608.91999999999996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608.92000000000007</v>
      </c>
      <c r="Y79">
        <f>BAWANA!BA79+BAWANA!BB79</f>
        <v>15.54</v>
      </c>
      <c r="Z79">
        <f>BAWANA!BH79+BAWANA!BI79</f>
        <v>15.54</v>
      </c>
      <c r="AA79">
        <f>BAWANA!AB79+BAWANA!AC79</f>
        <v>15.54</v>
      </c>
      <c r="AB79">
        <f>BAWANA!AI79+BAWANA!AJ79</f>
        <v>15.54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920</v>
      </c>
      <c r="C80">
        <f>BAWANA!G80</f>
        <v>0</v>
      </c>
      <c r="D80">
        <f>BAWANA!AP80</f>
        <v>656.88</v>
      </c>
      <c r="E80">
        <f>BAWANA!AQ80</f>
        <v>0</v>
      </c>
      <c r="F80">
        <f t="shared" si="11"/>
        <v>736</v>
      </c>
      <c r="G80">
        <f t="shared" si="12"/>
        <v>656.88</v>
      </c>
      <c r="H80" s="154"/>
      <c r="I80">
        <f>BRPL_EOD!AO80+BRPL_EOD!AP80</f>
        <v>298.36</v>
      </c>
      <c r="J80">
        <f>BYPL_EOD!AO80+BYPL_EOD!AP80</f>
        <v>143.52000000000001</v>
      </c>
      <c r="K80">
        <f>MES_EOD!AO80+MES_EOD!AP80</f>
        <v>5</v>
      </c>
      <c r="L80">
        <f>NDMC_EOD!AO80+NDMC_EOD!AP80</f>
        <v>80</v>
      </c>
      <c r="M80">
        <f>TPDDL_EOD!AO80+TPDDL_EOD!AP80</f>
        <v>130</v>
      </c>
      <c r="N80">
        <f t="shared" si="7"/>
        <v>656.88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656.88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920</v>
      </c>
      <c r="C81">
        <f>BAWANA!G81</f>
        <v>0</v>
      </c>
      <c r="D81">
        <f>BAWANA!AP81</f>
        <v>646.91999999999996</v>
      </c>
      <c r="E81">
        <f>BAWANA!AQ81</f>
        <v>0</v>
      </c>
      <c r="F81">
        <f t="shared" si="11"/>
        <v>736</v>
      </c>
      <c r="G81">
        <f t="shared" si="12"/>
        <v>646.91999999999996</v>
      </c>
      <c r="H81" s="154"/>
      <c r="I81">
        <f>BRPL_EOD!AO81+BRPL_EOD!AP81</f>
        <v>286.39999999999998</v>
      </c>
      <c r="J81">
        <f>BYPL_EOD!AO81+BYPL_EOD!AP81</f>
        <v>143.52000000000001</v>
      </c>
      <c r="K81">
        <f>MES_EOD!AO81+MES_EOD!AP81</f>
        <v>7</v>
      </c>
      <c r="L81">
        <f>NDMC_EOD!AO81+NDMC_EOD!AP81</f>
        <v>80</v>
      </c>
      <c r="M81">
        <f>TPDDL_EOD!AO81+TPDDL_EOD!AP81</f>
        <v>130</v>
      </c>
      <c r="N81">
        <f t="shared" si="7"/>
        <v>646.91999999999996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646.91999999999996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920</v>
      </c>
      <c r="C82">
        <f>BAWANA!G82</f>
        <v>0</v>
      </c>
      <c r="D82">
        <f>BAWANA!AP82</f>
        <v>647.91999999999996</v>
      </c>
      <c r="E82">
        <f>BAWANA!AQ82</f>
        <v>0</v>
      </c>
      <c r="F82">
        <f t="shared" si="11"/>
        <v>736</v>
      </c>
      <c r="G82">
        <f t="shared" si="12"/>
        <v>647.91999999999996</v>
      </c>
      <c r="H82" s="154"/>
      <c r="I82">
        <f>BRPL_EOD!AO82+BRPL_EOD!AP82</f>
        <v>286.39999999999998</v>
      </c>
      <c r="J82">
        <f>BYPL_EOD!AO82+BYPL_EOD!AP82</f>
        <v>143.52000000000001</v>
      </c>
      <c r="K82">
        <f>MES_EOD!AO82+MES_EOD!AP82</f>
        <v>8</v>
      </c>
      <c r="L82">
        <f>NDMC_EOD!AO82+NDMC_EOD!AP82</f>
        <v>80</v>
      </c>
      <c r="M82">
        <f>TPDDL_EOD!AO82+TPDDL_EOD!AP82</f>
        <v>130</v>
      </c>
      <c r="N82">
        <f t="shared" si="7"/>
        <v>647.91999999999996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647.91999999999996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573.07999999999993</v>
      </c>
      <c r="E83">
        <f>BAWANA!AQ83</f>
        <v>0</v>
      </c>
      <c r="F83">
        <f t="shared" si="11"/>
        <v>752</v>
      </c>
      <c r="G83">
        <f t="shared" si="12"/>
        <v>573.07999999999993</v>
      </c>
      <c r="H83" s="154"/>
      <c r="I83">
        <f>BRPL_EOD!AO83+BRPL_EOD!AP83</f>
        <v>292.62</v>
      </c>
      <c r="J83">
        <f>BYPL_EOD!AO83+BYPL_EOD!AP83</f>
        <v>110</v>
      </c>
      <c r="K83">
        <f>MES_EOD!AO83+MES_EOD!AP83</f>
        <v>8</v>
      </c>
      <c r="L83">
        <f>NDMC_EOD!AO83+NDMC_EOD!AP83</f>
        <v>32.46</v>
      </c>
      <c r="M83">
        <f>TPDDL_EOD!AO83+TPDDL_EOD!AP83</f>
        <v>130</v>
      </c>
      <c r="N83">
        <f t="shared" si="7"/>
        <v>573.07999999999993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573.07999999999993</v>
      </c>
      <c r="Y83">
        <f>BAWANA!BA83+BAWANA!BB83</f>
        <v>33.46</v>
      </c>
      <c r="Z83">
        <f>BAWANA!BH83+BAWANA!BI83</f>
        <v>33.46</v>
      </c>
      <c r="AA83">
        <f>BAWANA!AB83+BAWANA!AC83</f>
        <v>33.46</v>
      </c>
      <c r="AB83">
        <f>BAWANA!AI83+BAWANA!AJ83</f>
        <v>33.46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573.07999999999993</v>
      </c>
      <c r="E84">
        <f>BAWANA!AQ84</f>
        <v>0</v>
      </c>
      <c r="F84">
        <f t="shared" si="11"/>
        <v>752</v>
      </c>
      <c r="G84">
        <f t="shared" si="12"/>
        <v>573.07999999999993</v>
      </c>
      <c r="H84" s="154"/>
      <c r="I84">
        <f>BRPL_EOD!AO84+BRPL_EOD!AP84</f>
        <v>292.62</v>
      </c>
      <c r="J84">
        <f>BYPL_EOD!AO84+BYPL_EOD!AP84</f>
        <v>110</v>
      </c>
      <c r="K84">
        <f>MES_EOD!AO84+MES_EOD!AP84</f>
        <v>8</v>
      </c>
      <c r="L84">
        <f>NDMC_EOD!AO84+NDMC_EOD!AP84</f>
        <v>32.46</v>
      </c>
      <c r="M84">
        <f>TPDDL_EOD!AO84+TPDDL_EOD!AP84</f>
        <v>130</v>
      </c>
      <c r="N84">
        <f t="shared" si="7"/>
        <v>573.07999999999993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573.07999999999993</v>
      </c>
      <c r="Y84">
        <f>BAWANA!BA84+BAWANA!BB84</f>
        <v>33.46</v>
      </c>
      <c r="Z84">
        <f>BAWANA!BH84+BAWANA!BI84</f>
        <v>33.46</v>
      </c>
      <c r="AA84">
        <f>BAWANA!AB84+BAWANA!AC84</f>
        <v>33.46</v>
      </c>
      <c r="AB84">
        <f>BAWANA!AI84+BAWANA!AJ84</f>
        <v>33.46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577.11999999999989</v>
      </c>
      <c r="E85">
        <f>BAWANA!AQ85</f>
        <v>0</v>
      </c>
      <c r="F85">
        <f t="shared" si="11"/>
        <v>752</v>
      </c>
      <c r="G85">
        <f t="shared" si="12"/>
        <v>577.11999999999989</v>
      </c>
      <c r="H85" s="154"/>
      <c r="I85">
        <f>BRPL_EOD!AO85+BRPL_EOD!AP85</f>
        <v>302.62</v>
      </c>
      <c r="J85">
        <f>BYPL_EOD!AO85+BYPL_EOD!AP85</f>
        <v>100</v>
      </c>
      <c r="K85">
        <f>MES_EOD!AO85+MES_EOD!AP85</f>
        <v>14</v>
      </c>
      <c r="L85">
        <f>NDMC_EOD!AO85+NDMC_EOD!AP85</f>
        <v>30.5</v>
      </c>
      <c r="M85">
        <f>TPDDL_EOD!AO85+TPDDL_EOD!AP85</f>
        <v>130</v>
      </c>
      <c r="N85">
        <f t="shared" si="7"/>
        <v>577.12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577.11999999999989</v>
      </c>
      <c r="Y85">
        <f>BAWANA!BA85+BAWANA!BB85</f>
        <v>31.44</v>
      </c>
      <c r="Z85">
        <f>BAWANA!BH85+BAWANA!BI85</f>
        <v>31.44</v>
      </c>
      <c r="AA85">
        <f>BAWANA!AB85+BAWANA!AC85</f>
        <v>31.44</v>
      </c>
      <c r="AB85">
        <f>BAWANA!AI85+BAWANA!AJ85</f>
        <v>31.44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609.61999999999989</v>
      </c>
      <c r="E86">
        <f>BAWANA!AQ86</f>
        <v>0</v>
      </c>
      <c r="F86">
        <f t="shared" si="11"/>
        <v>752</v>
      </c>
      <c r="G86">
        <f t="shared" si="12"/>
        <v>609.61999999999989</v>
      </c>
      <c r="H86" s="154"/>
      <c r="I86">
        <f>BRPL_EOD!AO86+BRPL_EOD!AP86</f>
        <v>332.62</v>
      </c>
      <c r="J86">
        <f>BYPL_EOD!AO86+BYPL_EOD!AP86</f>
        <v>110</v>
      </c>
      <c r="K86">
        <f>MES_EOD!AO86+MES_EOD!AP86</f>
        <v>7</v>
      </c>
      <c r="L86">
        <f>NDMC_EOD!AO86+NDMC_EOD!AP86</f>
        <v>30</v>
      </c>
      <c r="M86">
        <f>TPDDL_EOD!AO86+TPDDL_EOD!AP86</f>
        <v>130</v>
      </c>
      <c r="N86">
        <f t="shared" si="7"/>
        <v>609.62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609.61999999999989</v>
      </c>
      <c r="Y86">
        <f>BAWANA!BA86+BAWANA!BB86</f>
        <v>15.19</v>
      </c>
      <c r="Z86">
        <f>BAWANA!BH86+BAWANA!BI86</f>
        <v>15.19</v>
      </c>
      <c r="AA86">
        <f>BAWANA!AB86+BAWANA!AC86</f>
        <v>15.19</v>
      </c>
      <c r="AB86">
        <f>BAWANA!AI86+BAWANA!AJ86</f>
        <v>15.19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580.48</v>
      </c>
      <c r="E87">
        <f>BAWANA!AQ87</f>
        <v>0</v>
      </c>
      <c r="F87">
        <f t="shared" si="11"/>
        <v>752</v>
      </c>
      <c r="G87">
        <f t="shared" si="12"/>
        <v>580.48</v>
      </c>
      <c r="H87" s="154"/>
      <c r="I87">
        <f>BRPL_EOD!AO87+BRPL_EOD!AP87</f>
        <v>292.62</v>
      </c>
      <c r="J87">
        <f>BYPL_EOD!AO87+BYPL_EOD!AP87</f>
        <v>120</v>
      </c>
      <c r="K87">
        <f>MES_EOD!AO87+MES_EOD!AP87</f>
        <v>9</v>
      </c>
      <c r="L87">
        <f>NDMC_EOD!AO87+NDMC_EOD!AP87</f>
        <v>28.86</v>
      </c>
      <c r="M87">
        <f>TPDDL_EOD!AO87+TPDDL_EOD!AP87</f>
        <v>130</v>
      </c>
      <c r="N87">
        <f t="shared" si="7"/>
        <v>580.48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580.48</v>
      </c>
      <c r="Y87">
        <f>BAWANA!BA87+BAWANA!BB87</f>
        <v>29.76</v>
      </c>
      <c r="Z87">
        <f>BAWANA!BH87+BAWANA!BI87</f>
        <v>29.76</v>
      </c>
      <c r="AA87">
        <f>BAWANA!AB87+BAWANA!AC87</f>
        <v>29.76</v>
      </c>
      <c r="AB87">
        <f>BAWANA!AI87+BAWANA!AJ87</f>
        <v>29.76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591.61999999999989</v>
      </c>
      <c r="E88">
        <f>BAWANA!AQ88</f>
        <v>0</v>
      </c>
      <c r="F88">
        <f t="shared" si="11"/>
        <v>752</v>
      </c>
      <c r="G88">
        <f t="shared" si="12"/>
        <v>591.61999999999989</v>
      </c>
      <c r="H88" s="154"/>
      <c r="I88">
        <f>BRPL_EOD!AO88+BRPL_EOD!AP88</f>
        <v>292.62</v>
      </c>
      <c r="J88">
        <f>BYPL_EOD!AO88+BYPL_EOD!AP88</f>
        <v>130</v>
      </c>
      <c r="K88">
        <f>MES_EOD!AO88+MES_EOD!AP88</f>
        <v>9</v>
      </c>
      <c r="L88">
        <f>NDMC_EOD!AO88+NDMC_EOD!AP88</f>
        <v>30</v>
      </c>
      <c r="M88">
        <f>TPDDL_EOD!AO88+TPDDL_EOD!AP88</f>
        <v>130</v>
      </c>
      <c r="N88">
        <f t="shared" si="7"/>
        <v>591.62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591.61999999999989</v>
      </c>
      <c r="Y88">
        <f>BAWANA!BA88+BAWANA!BB88</f>
        <v>24.19</v>
      </c>
      <c r="Z88">
        <f>BAWANA!BH88+BAWANA!BI88</f>
        <v>24.19</v>
      </c>
      <c r="AA88">
        <f>BAWANA!AB88+BAWANA!AC88</f>
        <v>24.19</v>
      </c>
      <c r="AB88">
        <f>BAWANA!AI88+BAWANA!AJ88</f>
        <v>24.19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567.02</v>
      </c>
      <c r="E89">
        <f>BAWANA!AQ89</f>
        <v>0</v>
      </c>
      <c r="F89">
        <f t="shared" si="11"/>
        <v>752</v>
      </c>
      <c r="G89">
        <f t="shared" si="12"/>
        <v>567.02</v>
      </c>
      <c r="H89" s="154"/>
      <c r="I89">
        <f>BRPL_EOD!AO89+BRPL_EOD!AP89</f>
        <v>292.62</v>
      </c>
      <c r="J89">
        <f>BYPL_EOD!AO89+BYPL_EOD!AP89</f>
        <v>100</v>
      </c>
      <c r="K89">
        <f>MES_EOD!AO89+MES_EOD!AP89</f>
        <v>9</v>
      </c>
      <c r="L89">
        <f>NDMC_EOD!AO89+NDMC_EOD!AP89</f>
        <v>35.4</v>
      </c>
      <c r="M89">
        <f>TPDDL_EOD!AO89+TPDDL_EOD!AP89</f>
        <v>130</v>
      </c>
      <c r="N89">
        <f t="shared" si="7"/>
        <v>567.02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567.02</v>
      </c>
      <c r="Y89">
        <f>BAWANA!BA89+BAWANA!BB89</f>
        <v>36.49</v>
      </c>
      <c r="Z89">
        <f>BAWANA!BH89+BAWANA!BI89</f>
        <v>36.49</v>
      </c>
      <c r="AA89">
        <f>BAWANA!AB89+BAWANA!AC89</f>
        <v>36.49</v>
      </c>
      <c r="AB89">
        <f>BAWANA!AI89+BAWANA!AJ89</f>
        <v>36.49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591.61999999999989</v>
      </c>
      <c r="E90">
        <f>BAWANA!AQ90</f>
        <v>0</v>
      </c>
      <c r="F90">
        <f t="shared" si="11"/>
        <v>752</v>
      </c>
      <c r="G90">
        <f t="shared" si="12"/>
        <v>591.61999999999989</v>
      </c>
      <c r="H90" s="154"/>
      <c r="I90">
        <f>BRPL_EOD!AO90+BRPL_EOD!AP90</f>
        <v>292.62</v>
      </c>
      <c r="J90">
        <f>BYPL_EOD!AO90+BYPL_EOD!AP90</f>
        <v>130</v>
      </c>
      <c r="K90">
        <f>MES_EOD!AO90+MES_EOD!AP90</f>
        <v>9</v>
      </c>
      <c r="L90">
        <f>NDMC_EOD!AO90+NDMC_EOD!AP90</f>
        <v>30</v>
      </c>
      <c r="M90">
        <f>TPDDL_EOD!AO90+TPDDL_EOD!AP90</f>
        <v>130</v>
      </c>
      <c r="N90">
        <f t="shared" si="7"/>
        <v>591.62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591.61999999999989</v>
      </c>
      <c r="Y90">
        <f>BAWANA!BA90+BAWANA!BB90</f>
        <v>24.19</v>
      </c>
      <c r="Z90">
        <f>BAWANA!BH90+BAWANA!BI90</f>
        <v>24.19</v>
      </c>
      <c r="AA90">
        <f>BAWANA!AB90+BAWANA!AC90</f>
        <v>24.19</v>
      </c>
      <c r="AB90">
        <f>BAWANA!AI90+BAWANA!AJ90</f>
        <v>24.19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577.11999999999989</v>
      </c>
      <c r="E91">
        <f>BAWANA!AQ91</f>
        <v>0</v>
      </c>
      <c r="F91">
        <f t="shared" si="11"/>
        <v>752</v>
      </c>
      <c r="G91">
        <f t="shared" si="12"/>
        <v>577.11999999999989</v>
      </c>
      <c r="H91" s="154"/>
      <c r="I91">
        <f>BRPL_EOD!AO91+BRPL_EOD!AP91</f>
        <v>292.62</v>
      </c>
      <c r="J91">
        <f>BYPL_EOD!AO91+BYPL_EOD!AP91</f>
        <v>110</v>
      </c>
      <c r="K91">
        <f>MES_EOD!AO91+MES_EOD!AP91</f>
        <v>14</v>
      </c>
      <c r="L91">
        <f>NDMC_EOD!AO91+NDMC_EOD!AP91</f>
        <v>30.5</v>
      </c>
      <c r="M91">
        <f>TPDDL_EOD!AO91+TPDDL_EOD!AP91</f>
        <v>130</v>
      </c>
      <c r="N91">
        <f t="shared" si="7"/>
        <v>577.12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577.11999999999989</v>
      </c>
      <c r="Y91">
        <f>BAWANA!BA91+BAWANA!BB91</f>
        <v>31.44</v>
      </c>
      <c r="Z91">
        <f>BAWANA!BH91+BAWANA!BI91</f>
        <v>31.44</v>
      </c>
      <c r="AA91">
        <f>BAWANA!AB91+BAWANA!AC91</f>
        <v>31.44</v>
      </c>
      <c r="AB91">
        <f>BAWANA!AI91+BAWANA!AJ91</f>
        <v>31.44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649.62</v>
      </c>
      <c r="E92">
        <f>BAWANA!AQ92</f>
        <v>0</v>
      </c>
      <c r="F92">
        <f t="shared" si="11"/>
        <v>752</v>
      </c>
      <c r="G92">
        <f t="shared" si="12"/>
        <v>649.62</v>
      </c>
      <c r="H92" s="154"/>
      <c r="I92">
        <f>BRPL_EOD!AO92+BRPL_EOD!AP92</f>
        <v>382.62</v>
      </c>
      <c r="J92">
        <f>BYPL_EOD!AO92+BYPL_EOD!AP92</f>
        <v>100</v>
      </c>
      <c r="K92">
        <f>MES_EOD!AO92+MES_EOD!AP92</f>
        <v>7</v>
      </c>
      <c r="L92">
        <f>NDMC_EOD!AO92+NDMC_EOD!AP92</f>
        <v>30</v>
      </c>
      <c r="M92">
        <f>TPDDL_EOD!AO92+TPDDL_EOD!AP92</f>
        <v>130</v>
      </c>
      <c r="N92">
        <f t="shared" si="7"/>
        <v>649.62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649.62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748.26</v>
      </c>
      <c r="E93">
        <f>BAWANA!AQ93</f>
        <v>0</v>
      </c>
      <c r="F93">
        <f t="shared" si="11"/>
        <v>752</v>
      </c>
      <c r="G93">
        <f t="shared" si="12"/>
        <v>748.26</v>
      </c>
      <c r="H93" s="154"/>
      <c r="I93">
        <f>BRPL_EOD!AO93+BRPL_EOD!AP93</f>
        <v>432.62</v>
      </c>
      <c r="J93">
        <f>BYPL_EOD!AO93+BYPL_EOD!AP93</f>
        <v>146.63999999999999</v>
      </c>
      <c r="K93">
        <f>MES_EOD!AO93+MES_EOD!AP93</f>
        <v>9</v>
      </c>
      <c r="L93">
        <f>NDMC_EOD!AO93+NDMC_EOD!AP93</f>
        <v>30</v>
      </c>
      <c r="M93">
        <f>TPDDL_EOD!AO93+TPDDL_EOD!AP93</f>
        <v>130</v>
      </c>
      <c r="N93">
        <f t="shared" si="7"/>
        <v>748.26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748.26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767.26</v>
      </c>
      <c r="E94">
        <f>BAWANA!AQ94</f>
        <v>0</v>
      </c>
      <c r="F94">
        <f t="shared" si="11"/>
        <v>752</v>
      </c>
      <c r="G94">
        <f t="shared" si="12"/>
        <v>767.26</v>
      </c>
      <c r="H94" s="154"/>
      <c r="I94">
        <f>BRPL_EOD!AO94+BRPL_EOD!AP94</f>
        <v>452.62</v>
      </c>
      <c r="J94">
        <f>BYPL_EOD!AO94+BYPL_EOD!AP94</f>
        <v>146.63999999999999</v>
      </c>
      <c r="K94">
        <f>MES_EOD!AO94+MES_EOD!AP94</f>
        <v>8</v>
      </c>
      <c r="L94">
        <f>NDMC_EOD!AO94+NDMC_EOD!AP94</f>
        <v>30</v>
      </c>
      <c r="M94">
        <f>TPDDL_EOD!AO94+TPDDL_EOD!AP94</f>
        <v>130</v>
      </c>
      <c r="N94">
        <f t="shared" si="7"/>
        <v>767.26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767.26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624.61999999999989</v>
      </c>
      <c r="E95">
        <f>BAWANA!AQ95</f>
        <v>0</v>
      </c>
      <c r="F95">
        <f t="shared" si="11"/>
        <v>752</v>
      </c>
      <c r="G95">
        <f t="shared" si="12"/>
        <v>624.61999999999989</v>
      </c>
      <c r="H95" s="154"/>
      <c r="I95">
        <f>BRPL_EOD!AO95+BRPL_EOD!AP95</f>
        <v>332.62</v>
      </c>
      <c r="J95">
        <f>BYPL_EOD!AO95+BYPL_EOD!AP95</f>
        <v>130</v>
      </c>
      <c r="K95">
        <f>MES_EOD!AO95+MES_EOD!AP95</f>
        <v>8</v>
      </c>
      <c r="L95">
        <f>NDMC_EOD!AO95+NDMC_EOD!AP95</f>
        <v>24</v>
      </c>
      <c r="M95">
        <f>TPDDL_EOD!AO95+TPDDL_EOD!AP95</f>
        <v>130</v>
      </c>
      <c r="N95">
        <f t="shared" si="7"/>
        <v>624.62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624.61999999999989</v>
      </c>
      <c r="Y95">
        <f>BAWANA!BA95+BAWANA!BB95</f>
        <v>7.69</v>
      </c>
      <c r="Z95">
        <f>BAWANA!BH95+BAWANA!BI95</f>
        <v>7.69</v>
      </c>
      <c r="AA95">
        <f>BAWANA!AB95+BAWANA!AC95</f>
        <v>7.69</v>
      </c>
      <c r="AB95">
        <f>BAWANA!AI95+BAWANA!AJ95</f>
        <v>7.69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665.62</v>
      </c>
      <c r="E96">
        <f>BAWANA!AQ96</f>
        <v>0</v>
      </c>
      <c r="F96">
        <f t="shared" si="11"/>
        <v>752</v>
      </c>
      <c r="G96">
        <f t="shared" si="12"/>
        <v>665.62</v>
      </c>
      <c r="H96" s="154"/>
      <c r="I96">
        <f>BRPL_EOD!AO96+BRPL_EOD!AP96</f>
        <v>382.62</v>
      </c>
      <c r="J96">
        <f>BYPL_EOD!AO96+BYPL_EOD!AP96</f>
        <v>115</v>
      </c>
      <c r="K96">
        <f>MES_EOD!AO96+MES_EOD!AP96</f>
        <v>8</v>
      </c>
      <c r="L96">
        <f>NDMC_EOD!AO96+NDMC_EOD!AP96</f>
        <v>30</v>
      </c>
      <c r="M96">
        <f>TPDDL_EOD!AO96+TPDDL_EOD!AP96</f>
        <v>130</v>
      </c>
      <c r="N96">
        <f t="shared" si="7"/>
        <v>665.62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665.62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644.62</v>
      </c>
      <c r="E97">
        <f>BAWANA!AQ97</f>
        <v>0</v>
      </c>
      <c r="F97">
        <f t="shared" si="11"/>
        <v>752</v>
      </c>
      <c r="G97">
        <f t="shared" si="12"/>
        <v>644.62</v>
      </c>
      <c r="H97" s="154"/>
      <c r="I97">
        <f>BRPL_EOD!AO97+BRPL_EOD!AP97</f>
        <v>342.62</v>
      </c>
      <c r="J97">
        <f>BYPL_EOD!AO97+BYPL_EOD!AP97</f>
        <v>130</v>
      </c>
      <c r="K97">
        <f>MES_EOD!AO97+MES_EOD!AP97</f>
        <v>12</v>
      </c>
      <c r="L97">
        <f>NDMC_EOD!AO97+NDMC_EOD!AP97</f>
        <v>30</v>
      </c>
      <c r="M97">
        <f>TPDDL_EOD!AO97+TPDDL_EOD!AP97</f>
        <v>130</v>
      </c>
      <c r="N97">
        <f t="shared" si="7"/>
        <v>644.62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644.62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637.61999999999989</v>
      </c>
      <c r="E98">
        <f>BAWANA!AQ98</f>
        <v>0</v>
      </c>
      <c r="F98">
        <f t="shared" si="11"/>
        <v>752</v>
      </c>
      <c r="G98">
        <f t="shared" si="12"/>
        <v>637.61999999999989</v>
      </c>
      <c r="H98" s="154"/>
      <c r="I98">
        <f>BRPL_EOD!AO98+BRPL_EOD!AP98</f>
        <v>342.62</v>
      </c>
      <c r="J98">
        <f>BYPL_EOD!AO98+BYPL_EOD!AP98</f>
        <v>130</v>
      </c>
      <c r="K98">
        <f>MES_EOD!AO98+MES_EOD!AP98</f>
        <v>5</v>
      </c>
      <c r="L98">
        <f>NDMC_EOD!AO98+NDMC_EOD!AP98</f>
        <v>30</v>
      </c>
      <c r="M98">
        <f>TPDDL_EOD!AO98+TPDDL_EOD!AP98</f>
        <v>130</v>
      </c>
      <c r="N98">
        <f t="shared" si="7"/>
        <v>637.62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637.61999999999989</v>
      </c>
      <c r="Y98">
        <f>BAWANA!BA98+BAWANA!BB98</f>
        <v>1.19</v>
      </c>
      <c r="Z98">
        <f>BAWANA!BH98+BAWANA!BI98</f>
        <v>1.19</v>
      </c>
      <c r="AA98">
        <f>BAWANA!AB98+BAWANA!AC98</f>
        <v>1.19</v>
      </c>
      <c r="AB98">
        <f>BAWANA!AI98+BAWANA!AJ98</f>
        <v>1.19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22.19</v>
      </c>
      <c r="C99" s="156">
        <f t="shared" ref="C99:U99" si="14">SUM(C3:C98)/4000</f>
        <v>8.5000000000000006E-2</v>
      </c>
      <c r="D99" s="156">
        <f t="shared" si="14"/>
        <v>15.469350000000007</v>
      </c>
      <c r="E99" s="156">
        <f t="shared" si="14"/>
        <v>0</v>
      </c>
      <c r="F99" s="156">
        <f t="shared" si="14"/>
        <v>17.82</v>
      </c>
      <c r="G99" s="156">
        <f t="shared" si="14"/>
        <v>15.469350000000007</v>
      </c>
      <c r="H99" s="156"/>
      <c r="I99" s="156">
        <f t="shared" si="14"/>
        <v>7.3341199999999942</v>
      </c>
      <c r="J99" s="156">
        <f t="shared" si="14"/>
        <v>2.7462824999999991</v>
      </c>
      <c r="K99" s="156">
        <f t="shared" si="14"/>
        <v>0.19004250000000003</v>
      </c>
      <c r="L99" s="156">
        <f t="shared" si="14"/>
        <v>1.0266424999999999</v>
      </c>
      <c r="M99" s="156">
        <f t="shared" si="14"/>
        <v>4.1722249999999992</v>
      </c>
      <c r="N99" s="156">
        <f t="shared" si="14"/>
        <v>15.469312500000012</v>
      </c>
      <c r="O99" s="156">
        <f t="shared" si="14"/>
        <v>3.7500000000051158E-5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15.469350000000007</v>
      </c>
      <c r="Y99" s="156">
        <f t="shared" ref="Y99:AD99" si="15">SUM(Y3:Y98)/4000</f>
        <v>0.42152000000000017</v>
      </c>
      <c r="Z99" s="156">
        <f t="shared" si="15"/>
        <v>0.42152000000000017</v>
      </c>
      <c r="AA99" s="156">
        <f t="shared" si="15"/>
        <v>0.42152000000000017</v>
      </c>
      <c r="AB99" s="156">
        <f t="shared" si="15"/>
        <v>0.42152000000000017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426</v>
      </c>
      <c r="C2" t="s">
        <v>427</v>
      </c>
      <c r="D2" t="s">
        <v>428</v>
      </c>
      <c r="E2" t="s">
        <v>430</v>
      </c>
      <c r="F2" t="s">
        <v>431</v>
      </c>
      <c r="G2" t="s">
        <v>432</v>
      </c>
      <c r="H2" t="s">
        <v>439</v>
      </c>
      <c r="I2" t="s">
        <v>440</v>
      </c>
      <c r="J2" t="s">
        <v>441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Z2" t="s">
        <v>434</v>
      </c>
      <c r="AA2" t="s">
        <v>435</v>
      </c>
      <c r="AB2" t="s">
        <v>436</v>
      </c>
      <c r="AC2" t="s">
        <v>437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6" t="s">
        <v>433</v>
      </c>
      <c r="AU2" s="169"/>
      <c r="AV2" s="196" t="s">
        <v>425</v>
      </c>
      <c r="AW2" s="196" t="s">
        <v>429</v>
      </c>
      <c r="AX2" s="196" t="s">
        <v>438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653.15250000000003</v>
      </c>
      <c r="M3">
        <v>87</v>
      </c>
      <c r="N3">
        <v>118.125</v>
      </c>
      <c r="O3">
        <v>123.66562500000001</v>
      </c>
      <c r="P3">
        <v>125.58750000000001</v>
      </c>
      <c r="Q3">
        <v>10.563499999999999</v>
      </c>
      <c r="R3">
        <v>42.392195999999998</v>
      </c>
      <c r="S3">
        <v>26.390910000000002</v>
      </c>
      <c r="T3">
        <v>0</v>
      </c>
      <c r="U3">
        <v>279.18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13.43</v>
      </c>
      <c r="AB3">
        <v>13.0634</v>
      </c>
      <c r="AC3">
        <v>9.6778399999999998</v>
      </c>
      <c r="AD3">
        <v>9.1149000000000004</v>
      </c>
      <c r="AE3">
        <v>44.263500000000001</v>
      </c>
      <c r="AF3">
        <v>17.748000000000001</v>
      </c>
      <c r="AG3">
        <v>19.3308</v>
      </c>
      <c r="AH3">
        <v>93.563599999999994</v>
      </c>
      <c r="AI3">
        <v>0</v>
      </c>
      <c r="AJ3">
        <v>0</v>
      </c>
      <c r="AK3">
        <v>50.76</v>
      </c>
      <c r="AL3">
        <v>80.177999999999997</v>
      </c>
      <c r="AM3">
        <v>5.2786799999999996</v>
      </c>
      <c r="AN3">
        <v>0</v>
      </c>
      <c r="AO3">
        <v>0</v>
      </c>
      <c r="AP3">
        <v>1.6012500000000001</v>
      </c>
      <c r="AQ3">
        <v>19.655999999999999</v>
      </c>
      <c r="AR3">
        <v>32.9574</v>
      </c>
      <c r="AS3">
        <v>0</v>
      </c>
      <c r="AT3">
        <v>11.2476</v>
      </c>
      <c r="AU3">
        <v>0</v>
      </c>
      <c r="AV3">
        <v>0</v>
      </c>
      <c r="AW3">
        <v>32.58</v>
      </c>
      <c r="AX3">
        <v>0</v>
      </c>
      <c r="AY3">
        <v>0</v>
      </c>
      <c r="AZ3">
        <v>0</v>
      </c>
      <c r="BA3">
        <f>SUM(B3:AZ3)</f>
        <v>2775.6107820000007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653.15250000000003</v>
      </c>
      <c r="M4">
        <v>87</v>
      </c>
      <c r="N4">
        <v>118.125</v>
      </c>
      <c r="O4">
        <v>123.66562500000001</v>
      </c>
      <c r="P4">
        <v>125.58750000000001</v>
      </c>
      <c r="Q4">
        <v>10.563499999999999</v>
      </c>
      <c r="R4">
        <v>42.392195999999998</v>
      </c>
      <c r="S4">
        <v>26.390910000000002</v>
      </c>
      <c r="T4">
        <v>0</v>
      </c>
      <c r="U4">
        <v>279.18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0</v>
      </c>
      <c r="AB4">
        <v>13.0634</v>
      </c>
      <c r="AC4">
        <v>9.6778399999999998</v>
      </c>
      <c r="AD4">
        <v>9.1149000000000004</v>
      </c>
      <c r="AE4">
        <v>44.263500000000001</v>
      </c>
      <c r="AF4">
        <v>17.748000000000001</v>
      </c>
      <c r="AG4">
        <v>19.3308</v>
      </c>
      <c r="AH4">
        <v>70.172700000000006</v>
      </c>
      <c r="AI4">
        <v>0</v>
      </c>
      <c r="AJ4">
        <v>0</v>
      </c>
      <c r="AK4">
        <v>50.76</v>
      </c>
      <c r="AL4">
        <v>80.177999999999997</v>
      </c>
      <c r="AM4">
        <v>5.2786799999999996</v>
      </c>
      <c r="AN4">
        <v>0</v>
      </c>
      <c r="AO4">
        <v>0</v>
      </c>
      <c r="AP4">
        <v>1.6012500000000001</v>
      </c>
      <c r="AQ4">
        <v>19.655999999999999</v>
      </c>
      <c r="AR4">
        <v>32.9574</v>
      </c>
      <c r="AS4">
        <v>0</v>
      </c>
      <c r="AT4">
        <v>11.2476</v>
      </c>
      <c r="AU4">
        <v>0</v>
      </c>
      <c r="AV4">
        <v>0</v>
      </c>
      <c r="AW4">
        <v>32.58</v>
      </c>
      <c r="AX4">
        <v>0</v>
      </c>
      <c r="AY4">
        <v>0</v>
      </c>
      <c r="AZ4">
        <v>0</v>
      </c>
      <c r="BA4">
        <f t="shared" ref="BA4:BA67" si="0">SUM(B4:AZ4)</f>
        <v>2738.7898820000009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686.77995799999997</v>
      </c>
      <c r="L5">
        <v>653.15250000000003</v>
      </c>
      <c r="M5">
        <v>87</v>
      </c>
      <c r="N5">
        <v>118.125</v>
      </c>
      <c r="O5">
        <v>123.66562500000001</v>
      </c>
      <c r="P5">
        <v>125.58750000000001</v>
      </c>
      <c r="Q5">
        <v>10.563499999999999</v>
      </c>
      <c r="R5">
        <v>42.392195999999998</v>
      </c>
      <c r="S5">
        <v>26.390910000000002</v>
      </c>
      <c r="T5">
        <v>0</v>
      </c>
      <c r="U5">
        <v>279.18</v>
      </c>
      <c r="V5">
        <v>14.253199</v>
      </c>
      <c r="W5">
        <v>147.515624</v>
      </c>
      <c r="X5">
        <v>0</v>
      </c>
      <c r="Y5">
        <v>0</v>
      </c>
      <c r="Z5">
        <v>6.5537999999999998</v>
      </c>
      <c r="AA5">
        <v>0</v>
      </c>
      <c r="AB5">
        <v>13.0634</v>
      </c>
      <c r="AC5">
        <v>9.6778399999999998</v>
      </c>
      <c r="AD5">
        <v>9.1149000000000004</v>
      </c>
      <c r="AE5">
        <v>44.263500000000001</v>
      </c>
      <c r="AF5">
        <v>17.748000000000001</v>
      </c>
      <c r="AG5">
        <v>19.3308</v>
      </c>
      <c r="AH5">
        <v>70.172700000000006</v>
      </c>
      <c r="AI5">
        <v>0</v>
      </c>
      <c r="AJ5">
        <v>0</v>
      </c>
      <c r="AK5">
        <v>50.76</v>
      </c>
      <c r="AL5">
        <v>80.177999999999997</v>
      </c>
      <c r="AM5">
        <v>5.2786799999999996</v>
      </c>
      <c r="AN5">
        <v>0</v>
      </c>
      <c r="AO5">
        <v>0</v>
      </c>
      <c r="AP5">
        <v>1.6012500000000001</v>
      </c>
      <c r="AQ5">
        <v>19.655999999999999</v>
      </c>
      <c r="AR5">
        <v>32.9574</v>
      </c>
      <c r="AS5">
        <v>0</v>
      </c>
      <c r="AT5">
        <v>11.2476</v>
      </c>
      <c r="AU5">
        <v>0</v>
      </c>
      <c r="AV5">
        <v>0</v>
      </c>
      <c r="AW5">
        <v>32.58</v>
      </c>
      <c r="AX5">
        <v>0</v>
      </c>
      <c r="AY5">
        <v>0</v>
      </c>
      <c r="AZ5">
        <v>0</v>
      </c>
      <c r="BA5">
        <f t="shared" si="0"/>
        <v>2738.7898820000009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686.77995799999997</v>
      </c>
      <c r="L6">
        <v>653.15250000000003</v>
      </c>
      <c r="M6">
        <v>87</v>
      </c>
      <c r="N6">
        <v>118.125</v>
      </c>
      <c r="O6">
        <v>123.66562500000001</v>
      </c>
      <c r="P6">
        <v>125.58750000000001</v>
      </c>
      <c r="Q6">
        <v>10.563499999999999</v>
      </c>
      <c r="R6">
        <v>42.392195999999998</v>
      </c>
      <c r="S6">
        <v>26.390910000000002</v>
      </c>
      <c r="T6">
        <v>0</v>
      </c>
      <c r="U6">
        <v>279.18</v>
      </c>
      <c r="V6">
        <v>14.253199</v>
      </c>
      <c r="W6">
        <v>147.515624</v>
      </c>
      <c r="X6">
        <v>0</v>
      </c>
      <c r="Y6">
        <v>0</v>
      </c>
      <c r="Z6">
        <v>6.5537999999999998</v>
      </c>
      <c r="AA6">
        <v>0</v>
      </c>
      <c r="AB6">
        <v>13.0634</v>
      </c>
      <c r="AC6">
        <v>9.6778399999999998</v>
      </c>
      <c r="AD6">
        <v>9.1149000000000004</v>
      </c>
      <c r="AE6">
        <v>44.263500000000001</v>
      </c>
      <c r="AF6">
        <v>17.748000000000001</v>
      </c>
      <c r="AG6">
        <v>19.3308</v>
      </c>
      <c r="AH6">
        <v>46.781799999999997</v>
      </c>
      <c r="AI6">
        <v>0</v>
      </c>
      <c r="AJ6">
        <v>0</v>
      </c>
      <c r="AK6">
        <v>50.76</v>
      </c>
      <c r="AL6">
        <v>80.177999999999997</v>
      </c>
      <c r="AM6">
        <v>5.2786799999999996</v>
      </c>
      <c r="AN6">
        <v>0</v>
      </c>
      <c r="AO6">
        <v>0</v>
      </c>
      <c r="AP6">
        <v>1.6012500000000001</v>
      </c>
      <c r="AQ6">
        <v>19.655999999999999</v>
      </c>
      <c r="AR6">
        <v>32.9574</v>
      </c>
      <c r="AS6">
        <v>0</v>
      </c>
      <c r="AT6">
        <v>11.2476</v>
      </c>
      <c r="AU6">
        <v>0</v>
      </c>
      <c r="AV6">
        <v>0</v>
      </c>
      <c r="AW6">
        <v>32.58</v>
      </c>
      <c r="AX6">
        <v>0</v>
      </c>
      <c r="AY6">
        <v>0</v>
      </c>
      <c r="AZ6">
        <v>0</v>
      </c>
      <c r="BA6">
        <f t="shared" si="0"/>
        <v>2715.3989820000011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653.15250000000003</v>
      </c>
      <c r="M7">
        <v>87</v>
      </c>
      <c r="N7">
        <v>118.125</v>
      </c>
      <c r="O7">
        <v>123.66562500000001</v>
      </c>
      <c r="P7">
        <v>125.58750000000001</v>
      </c>
      <c r="Q7">
        <v>10.563499999999999</v>
      </c>
      <c r="R7">
        <v>42.392195999999998</v>
      </c>
      <c r="S7">
        <v>26.390910000000002</v>
      </c>
      <c r="T7">
        <v>0</v>
      </c>
      <c r="U7">
        <v>279.18</v>
      </c>
      <c r="V7">
        <v>14.253199</v>
      </c>
      <c r="W7">
        <v>147.515624</v>
      </c>
      <c r="X7">
        <v>0</v>
      </c>
      <c r="Y7">
        <v>0</v>
      </c>
      <c r="Z7">
        <v>6.5537999999999998</v>
      </c>
      <c r="AA7">
        <v>0</v>
      </c>
      <c r="AB7">
        <v>13.0634</v>
      </c>
      <c r="AC7">
        <v>9.6778399999999998</v>
      </c>
      <c r="AD7">
        <v>9.1149000000000004</v>
      </c>
      <c r="AE7">
        <v>44.263500000000001</v>
      </c>
      <c r="AF7">
        <v>8.8740000000000006</v>
      </c>
      <c r="AG7">
        <v>19.3308</v>
      </c>
      <c r="AH7">
        <v>23.390899999999998</v>
      </c>
      <c r="AI7">
        <v>0</v>
      </c>
      <c r="AJ7">
        <v>0</v>
      </c>
      <c r="AK7">
        <v>50.76</v>
      </c>
      <c r="AL7">
        <v>80.177999999999997</v>
      </c>
      <c r="AM7">
        <v>5.2786799999999996</v>
      </c>
      <c r="AN7">
        <v>0</v>
      </c>
      <c r="AO7">
        <v>0</v>
      </c>
      <c r="AP7">
        <v>1.6012500000000001</v>
      </c>
      <c r="AQ7">
        <v>19.655999999999999</v>
      </c>
      <c r="AR7">
        <v>32.9574</v>
      </c>
      <c r="AS7">
        <v>0</v>
      </c>
      <c r="AT7">
        <v>11.2476</v>
      </c>
      <c r="AU7">
        <v>0</v>
      </c>
      <c r="AV7">
        <v>0</v>
      </c>
      <c r="AW7">
        <v>32.58</v>
      </c>
      <c r="AX7">
        <v>0</v>
      </c>
      <c r="AY7">
        <v>0</v>
      </c>
      <c r="AZ7">
        <v>0</v>
      </c>
      <c r="BA7">
        <f t="shared" si="0"/>
        <v>2683.1340820000005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653.15250000000003</v>
      </c>
      <c r="M8">
        <v>87</v>
      </c>
      <c r="N8">
        <v>118.125</v>
      </c>
      <c r="O8">
        <v>123.66562500000001</v>
      </c>
      <c r="P8">
        <v>125.58750000000001</v>
      </c>
      <c r="Q8">
        <v>10.563499999999999</v>
      </c>
      <c r="R8">
        <v>42.392195999999998</v>
      </c>
      <c r="S8">
        <v>26.390910000000002</v>
      </c>
      <c r="T8">
        <v>0</v>
      </c>
      <c r="U8">
        <v>279.18</v>
      </c>
      <c r="V8">
        <v>14.253199</v>
      </c>
      <c r="W8">
        <v>147.515624</v>
      </c>
      <c r="X8">
        <v>0</v>
      </c>
      <c r="Y8">
        <v>0</v>
      </c>
      <c r="Z8">
        <v>6.5537999999999998</v>
      </c>
      <c r="AA8">
        <v>0</v>
      </c>
      <c r="AB8">
        <v>13.0634</v>
      </c>
      <c r="AC8">
        <v>9.6778399999999998</v>
      </c>
      <c r="AD8">
        <v>9.1149000000000004</v>
      </c>
      <c r="AE8">
        <v>44.263500000000001</v>
      </c>
      <c r="AF8">
        <v>8.8740000000000006</v>
      </c>
      <c r="AG8">
        <v>19.3308</v>
      </c>
      <c r="AH8">
        <v>23.390899999999998</v>
      </c>
      <c r="AI8">
        <v>0</v>
      </c>
      <c r="AJ8">
        <v>0</v>
      </c>
      <c r="AK8">
        <v>50.76</v>
      </c>
      <c r="AL8">
        <v>80.177999999999997</v>
      </c>
      <c r="AM8">
        <v>5.2786799999999996</v>
      </c>
      <c r="AN8">
        <v>0</v>
      </c>
      <c r="AO8">
        <v>0</v>
      </c>
      <c r="AP8">
        <v>1.6012500000000001</v>
      </c>
      <c r="AQ8">
        <v>19.655999999999999</v>
      </c>
      <c r="AR8">
        <v>32.9574</v>
      </c>
      <c r="AS8">
        <v>0</v>
      </c>
      <c r="AT8">
        <v>11.2476</v>
      </c>
      <c r="AU8">
        <v>0</v>
      </c>
      <c r="AV8">
        <v>0</v>
      </c>
      <c r="AW8">
        <v>32.58</v>
      </c>
      <c r="AX8">
        <v>0</v>
      </c>
      <c r="AY8">
        <v>0</v>
      </c>
      <c r="AZ8">
        <v>0</v>
      </c>
      <c r="BA8">
        <f t="shared" si="0"/>
        <v>2683.1340820000005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653.15250000000003</v>
      </c>
      <c r="M9">
        <v>87</v>
      </c>
      <c r="N9">
        <v>118.125</v>
      </c>
      <c r="O9">
        <v>123.66562500000001</v>
      </c>
      <c r="P9">
        <v>125.58750000000001</v>
      </c>
      <c r="Q9">
        <v>10.563499999999999</v>
      </c>
      <c r="R9">
        <v>42.392195999999998</v>
      </c>
      <c r="S9">
        <v>26.390910000000002</v>
      </c>
      <c r="T9">
        <v>0</v>
      </c>
      <c r="U9">
        <v>279.18</v>
      </c>
      <c r="V9">
        <v>14.253199</v>
      </c>
      <c r="W9">
        <v>147.515624</v>
      </c>
      <c r="X9">
        <v>0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9.1149000000000004</v>
      </c>
      <c r="AE9">
        <v>44.263500000000001</v>
      </c>
      <c r="AF9">
        <v>8.8740000000000006</v>
      </c>
      <c r="AG9">
        <v>19.3308</v>
      </c>
      <c r="AH9">
        <v>23.390899999999998</v>
      </c>
      <c r="AI9">
        <v>0</v>
      </c>
      <c r="AJ9">
        <v>0</v>
      </c>
      <c r="AK9">
        <v>50.76</v>
      </c>
      <c r="AL9">
        <v>80.177999999999997</v>
      </c>
      <c r="AM9">
        <v>5.2786799999999996</v>
      </c>
      <c r="AN9">
        <v>0</v>
      </c>
      <c r="AO9">
        <v>0</v>
      </c>
      <c r="AP9">
        <v>1.6012500000000001</v>
      </c>
      <c r="AQ9">
        <v>19.655999999999999</v>
      </c>
      <c r="AR9">
        <v>32.9574</v>
      </c>
      <c r="AS9">
        <v>0</v>
      </c>
      <c r="AT9">
        <v>10.3</v>
      </c>
      <c r="AU9">
        <v>0</v>
      </c>
      <c r="AV9">
        <v>0</v>
      </c>
      <c r="AW9">
        <v>32.58</v>
      </c>
      <c r="AX9">
        <v>0</v>
      </c>
      <c r="AY9">
        <v>0</v>
      </c>
      <c r="AZ9">
        <v>0</v>
      </c>
      <c r="BA9">
        <f t="shared" si="0"/>
        <v>2682.1864820000005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653.15250000000003</v>
      </c>
      <c r="M10">
        <v>87</v>
      </c>
      <c r="N10">
        <v>118.125</v>
      </c>
      <c r="O10">
        <v>123.66562500000001</v>
      </c>
      <c r="P10">
        <v>125.58750000000001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279.18</v>
      </c>
      <c r="V10">
        <v>14.253199</v>
      </c>
      <c r="W10">
        <v>147.515624</v>
      </c>
      <c r="X10">
        <v>0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9.1149000000000004</v>
      </c>
      <c r="AE10">
        <v>44.263500000000001</v>
      </c>
      <c r="AF10">
        <v>8.8740000000000006</v>
      </c>
      <c r="AG10">
        <v>19.3308</v>
      </c>
      <c r="AH10">
        <v>23.390899999999998</v>
      </c>
      <c r="AI10">
        <v>0</v>
      </c>
      <c r="AJ10">
        <v>0</v>
      </c>
      <c r="AK10">
        <v>50.76</v>
      </c>
      <c r="AL10">
        <v>80.177999999999997</v>
      </c>
      <c r="AM10">
        <v>5.2786799999999996</v>
      </c>
      <c r="AN10">
        <v>0</v>
      </c>
      <c r="AO10">
        <v>0</v>
      </c>
      <c r="AP10">
        <v>1.6012500000000001</v>
      </c>
      <c r="AQ10">
        <v>9.8279999999999994</v>
      </c>
      <c r="AR10">
        <v>32.9574</v>
      </c>
      <c r="AS10">
        <v>0</v>
      </c>
      <c r="AT10">
        <v>9.0640000000000001</v>
      </c>
      <c r="AU10">
        <v>0</v>
      </c>
      <c r="AV10">
        <v>0</v>
      </c>
      <c r="AW10">
        <v>32.58</v>
      </c>
      <c r="AX10">
        <v>0</v>
      </c>
      <c r="AY10">
        <v>0</v>
      </c>
      <c r="AZ10">
        <v>0</v>
      </c>
      <c r="BA10">
        <f t="shared" si="0"/>
        <v>2671.1224820000002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653.15250000000003</v>
      </c>
      <c r="M11">
        <v>87</v>
      </c>
      <c r="N11">
        <v>118.125</v>
      </c>
      <c r="O11">
        <v>123.66562500000001</v>
      </c>
      <c r="P11">
        <v>125.58750000000001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279.18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9.1149000000000004</v>
      </c>
      <c r="AE11">
        <v>44.263500000000001</v>
      </c>
      <c r="AF11">
        <v>8.8740000000000006</v>
      </c>
      <c r="AG11">
        <v>19.3308</v>
      </c>
      <c r="AH11">
        <v>28.41</v>
      </c>
      <c r="AI11">
        <v>0</v>
      </c>
      <c r="AJ11">
        <v>0</v>
      </c>
      <c r="AK11">
        <v>50.76</v>
      </c>
      <c r="AL11">
        <v>80.177999999999997</v>
      </c>
      <c r="AM11">
        <v>5.2786799999999996</v>
      </c>
      <c r="AN11">
        <v>0</v>
      </c>
      <c r="AO11">
        <v>0</v>
      </c>
      <c r="AP11">
        <v>1.6012500000000001</v>
      </c>
      <c r="AQ11">
        <v>0</v>
      </c>
      <c r="AR11">
        <v>32.9574</v>
      </c>
      <c r="AS11">
        <v>0</v>
      </c>
      <c r="AT11">
        <v>9.0640000000000001</v>
      </c>
      <c r="AU11">
        <v>0</v>
      </c>
      <c r="AV11">
        <v>0</v>
      </c>
      <c r="AW11">
        <v>32.58</v>
      </c>
      <c r="AX11">
        <v>0</v>
      </c>
      <c r="AY11">
        <v>0</v>
      </c>
      <c r="AZ11">
        <v>0</v>
      </c>
      <c r="BA11">
        <f t="shared" si="0"/>
        <v>2666.3135820000002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653.15250000000003</v>
      </c>
      <c r="M12">
        <v>87</v>
      </c>
      <c r="N12">
        <v>118.125</v>
      </c>
      <c r="O12">
        <v>123.66562500000001</v>
      </c>
      <c r="P12">
        <v>125.58750000000001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279.18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9.1149000000000004</v>
      </c>
      <c r="AE12">
        <v>44.263500000000001</v>
      </c>
      <c r="AF12">
        <v>8.8740000000000006</v>
      </c>
      <c r="AG12">
        <v>19.3308</v>
      </c>
      <c r="AH12">
        <v>46.781799999999997</v>
      </c>
      <c r="AI12">
        <v>0</v>
      </c>
      <c r="AJ12">
        <v>0</v>
      </c>
      <c r="AK12">
        <v>50.76</v>
      </c>
      <c r="AL12">
        <v>80.177999999999997</v>
      </c>
      <c r="AM12">
        <v>10.557359999999999</v>
      </c>
      <c r="AN12">
        <v>0</v>
      </c>
      <c r="AO12">
        <v>0</v>
      </c>
      <c r="AP12">
        <v>1.6012500000000001</v>
      </c>
      <c r="AQ12">
        <v>0</v>
      </c>
      <c r="AR12">
        <v>32.9574</v>
      </c>
      <c r="AS12">
        <v>0</v>
      </c>
      <c r="AT12">
        <v>9.0640000000000001</v>
      </c>
      <c r="AU12">
        <v>0</v>
      </c>
      <c r="AV12">
        <v>0</v>
      </c>
      <c r="AW12">
        <v>32.58</v>
      </c>
      <c r="AX12">
        <v>0</v>
      </c>
      <c r="AY12">
        <v>0</v>
      </c>
      <c r="AZ12">
        <v>0</v>
      </c>
      <c r="BA12">
        <f t="shared" si="0"/>
        <v>2689.9640620000005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653.15250000000003</v>
      </c>
      <c r="M13">
        <v>87</v>
      </c>
      <c r="N13">
        <v>118.125</v>
      </c>
      <c r="O13">
        <v>123.66562500000001</v>
      </c>
      <c r="P13">
        <v>125.58750000000001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279.18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9.1149000000000004</v>
      </c>
      <c r="AE13">
        <v>44.263500000000001</v>
      </c>
      <c r="AF13">
        <v>8.8740000000000006</v>
      </c>
      <c r="AG13">
        <v>19.3308</v>
      </c>
      <c r="AH13">
        <v>46.781799999999997</v>
      </c>
      <c r="AI13">
        <v>0</v>
      </c>
      <c r="AJ13">
        <v>0</v>
      </c>
      <c r="AK13">
        <v>50.76</v>
      </c>
      <c r="AL13">
        <v>80.177999999999997</v>
      </c>
      <c r="AM13">
        <v>10.557359999999999</v>
      </c>
      <c r="AN13">
        <v>0</v>
      </c>
      <c r="AO13">
        <v>0</v>
      </c>
      <c r="AP13">
        <v>1.6012500000000001</v>
      </c>
      <c r="AQ13">
        <v>0</v>
      </c>
      <c r="AR13">
        <v>32.9574</v>
      </c>
      <c r="AS13">
        <v>0</v>
      </c>
      <c r="AT13">
        <v>7.4160000000000004</v>
      </c>
      <c r="AU13">
        <v>0</v>
      </c>
      <c r="AV13">
        <v>0</v>
      </c>
      <c r="AW13">
        <v>32.58</v>
      </c>
      <c r="AX13">
        <v>0</v>
      </c>
      <c r="AY13">
        <v>0</v>
      </c>
      <c r="AZ13">
        <v>0</v>
      </c>
      <c r="BA13">
        <f t="shared" si="0"/>
        <v>2688.3160620000008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653.15250000000003</v>
      </c>
      <c r="M14">
        <v>87</v>
      </c>
      <c r="N14">
        <v>118.125</v>
      </c>
      <c r="O14">
        <v>123.66562500000001</v>
      </c>
      <c r="P14">
        <v>125.58750000000001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279.18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9.1149000000000004</v>
      </c>
      <c r="AE14">
        <v>44.263500000000001</v>
      </c>
      <c r="AF14">
        <v>8.8740000000000006</v>
      </c>
      <c r="AG14">
        <v>19.3308</v>
      </c>
      <c r="AH14">
        <v>46.781799999999997</v>
      </c>
      <c r="AI14">
        <v>0</v>
      </c>
      <c r="AJ14">
        <v>0</v>
      </c>
      <c r="AK14">
        <v>50.76</v>
      </c>
      <c r="AL14">
        <v>80.177999999999997</v>
      </c>
      <c r="AM14">
        <v>10.557359999999999</v>
      </c>
      <c r="AN14">
        <v>0</v>
      </c>
      <c r="AO14">
        <v>0</v>
      </c>
      <c r="AP14">
        <v>1.6012500000000001</v>
      </c>
      <c r="AQ14">
        <v>0</v>
      </c>
      <c r="AR14">
        <v>32.9574</v>
      </c>
      <c r="AS14">
        <v>0</v>
      </c>
      <c r="AT14">
        <v>7.4160000000000004</v>
      </c>
      <c r="AU14">
        <v>0</v>
      </c>
      <c r="AV14">
        <v>0</v>
      </c>
      <c r="AW14">
        <v>32.58</v>
      </c>
      <c r="AX14">
        <v>0</v>
      </c>
      <c r="AY14">
        <v>0</v>
      </c>
      <c r="AZ14">
        <v>0</v>
      </c>
      <c r="BA14">
        <f t="shared" si="0"/>
        <v>2688.3160620000008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653.15250000000003</v>
      </c>
      <c r="M15">
        <v>87</v>
      </c>
      <c r="N15">
        <v>118.125</v>
      </c>
      <c r="O15">
        <v>123.66562500000001</v>
      </c>
      <c r="P15">
        <v>125.58750000000001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279.18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9.1149000000000004</v>
      </c>
      <c r="AE15">
        <v>49.436556000000003</v>
      </c>
      <c r="AF15">
        <v>8.8740000000000006</v>
      </c>
      <c r="AG15">
        <v>19.3308</v>
      </c>
      <c r="AH15">
        <v>46.781799999999997</v>
      </c>
      <c r="AI15">
        <v>0</v>
      </c>
      <c r="AJ15">
        <v>0</v>
      </c>
      <c r="AK15">
        <v>50.76</v>
      </c>
      <c r="AL15">
        <v>34.86</v>
      </c>
      <c r="AM15">
        <v>10.557359999999999</v>
      </c>
      <c r="AN15">
        <v>0</v>
      </c>
      <c r="AO15">
        <v>0</v>
      </c>
      <c r="AP15">
        <v>6.72525</v>
      </c>
      <c r="AQ15">
        <v>0</v>
      </c>
      <c r="AR15">
        <v>31.897382</v>
      </c>
      <c r="AS15">
        <v>0</v>
      </c>
      <c r="AT15">
        <v>7.4160000000000004</v>
      </c>
      <c r="AU15">
        <v>0</v>
      </c>
      <c r="AV15">
        <v>0</v>
      </c>
      <c r="AW15">
        <v>32.58</v>
      </c>
      <c r="AX15">
        <v>0</v>
      </c>
      <c r="AY15">
        <v>0</v>
      </c>
      <c r="AZ15">
        <v>0</v>
      </c>
      <c r="BA15">
        <f t="shared" si="0"/>
        <v>2652.2351000000012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653.15250000000003</v>
      </c>
      <c r="M16">
        <v>87</v>
      </c>
      <c r="N16">
        <v>118.125</v>
      </c>
      <c r="O16">
        <v>123.66562500000001</v>
      </c>
      <c r="P16">
        <v>125.58750000000001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279.18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9.1149000000000004</v>
      </c>
      <c r="AE16">
        <v>49.436556000000003</v>
      </c>
      <c r="AF16">
        <v>8.8740000000000006</v>
      </c>
      <c r="AG16">
        <v>19.3308</v>
      </c>
      <c r="AH16">
        <v>46.781799999999997</v>
      </c>
      <c r="AI16">
        <v>0</v>
      </c>
      <c r="AJ16">
        <v>0</v>
      </c>
      <c r="AK16">
        <v>50.76</v>
      </c>
      <c r="AL16">
        <v>34.86</v>
      </c>
      <c r="AM16">
        <v>10.557359999999999</v>
      </c>
      <c r="AN16">
        <v>0</v>
      </c>
      <c r="AO16">
        <v>0</v>
      </c>
      <c r="AP16">
        <v>6.72525</v>
      </c>
      <c r="AQ16">
        <v>0</v>
      </c>
      <c r="AR16">
        <v>31.897382</v>
      </c>
      <c r="AS16">
        <v>0</v>
      </c>
      <c r="AT16">
        <v>7.4160000000000004</v>
      </c>
      <c r="AU16">
        <v>0</v>
      </c>
      <c r="AV16">
        <v>0</v>
      </c>
      <c r="AW16">
        <v>32.58</v>
      </c>
      <c r="AX16">
        <v>0</v>
      </c>
      <c r="AY16">
        <v>0</v>
      </c>
      <c r="AZ16">
        <v>0</v>
      </c>
      <c r="BA16">
        <f t="shared" si="0"/>
        <v>2652.2351000000012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653.15250000000003</v>
      </c>
      <c r="M17">
        <v>87</v>
      </c>
      <c r="N17">
        <v>118.125</v>
      </c>
      <c r="O17">
        <v>123.66562500000001</v>
      </c>
      <c r="P17">
        <v>125.58750000000001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279.18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9.1149000000000004</v>
      </c>
      <c r="AE17">
        <v>49.436556000000003</v>
      </c>
      <c r="AF17">
        <v>8.8740000000000006</v>
      </c>
      <c r="AG17">
        <v>19.3308</v>
      </c>
      <c r="AH17">
        <v>46.781799999999997</v>
      </c>
      <c r="AI17">
        <v>0</v>
      </c>
      <c r="AJ17">
        <v>0</v>
      </c>
      <c r="AK17">
        <v>50.76</v>
      </c>
      <c r="AL17">
        <v>34.86</v>
      </c>
      <c r="AM17">
        <v>10.557359999999999</v>
      </c>
      <c r="AN17">
        <v>0</v>
      </c>
      <c r="AO17">
        <v>0</v>
      </c>
      <c r="AP17">
        <v>1.6012500000000001</v>
      </c>
      <c r="AQ17">
        <v>0</v>
      </c>
      <c r="AR17">
        <v>31.897382</v>
      </c>
      <c r="AS17">
        <v>0</v>
      </c>
      <c r="AT17">
        <v>7.4160000000000004</v>
      </c>
      <c r="AU17">
        <v>0</v>
      </c>
      <c r="AV17">
        <v>0</v>
      </c>
      <c r="AW17">
        <v>32.58</v>
      </c>
      <c r="AX17">
        <v>0</v>
      </c>
      <c r="AY17">
        <v>0</v>
      </c>
      <c r="AZ17">
        <v>0</v>
      </c>
      <c r="BA17">
        <f t="shared" si="0"/>
        <v>2647.1111000000014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653.15250000000003</v>
      </c>
      <c r="M18">
        <v>87</v>
      </c>
      <c r="N18">
        <v>118.125</v>
      </c>
      <c r="O18">
        <v>123.66562500000001</v>
      </c>
      <c r="P18">
        <v>125.58750000000001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279.18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9.1149000000000004</v>
      </c>
      <c r="AE18">
        <v>49.436556000000003</v>
      </c>
      <c r="AF18">
        <v>8.8740000000000006</v>
      </c>
      <c r="AG18">
        <v>19.3308</v>
      </c>
      <c r="AH18">
        <v>46.781799999999997</v>
      </c>
      <c r="AI18">
        <v>0</v>
      </c>
      <c r="AJ18">
        <v>0</v>
      </c>
      <c r="AK18">
        <v>50.76</v>
      </c>
      <c r="AL18">
        <v>34.86</v>
      </c>
      <c r="AM18">
        <v>10.557359999999999</v>
      </c>
      <c r="AN18">
        <v>0</v>
      </c>
      <c r="AO18">
        <v>0</v>
      </c>
      <c r="AP18">
        <v>1.6012500000000001</v>
      </c>
      <c r="AQ18">
        <v>0</v>
      </c>
      <c r="AR18">
        <v>31.897382</v>
      </c>
      <c r="AS18">
        <v>0</v>
      </c>
      <c r="AT18">
        <v>7.4160000000000004</v>
      </c>
      <c r="AU18">
        <v>0</v>
      </c>
      <c r="AV18">
        <v>0</v>
      </c>
      <c r="AW18">
        <v>32.58</v>
      </c>
      <c r="AX18">
        <v>0</v>
      </c>
      <c r="AY18">
        <v>0</v>
      </c>
      <c r="AZ18">
        <v>0</v>
      </c>
      <c r="BA18">
        <f t="shared" si="0"/>
        <v>2647.1111000000014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686.77995799999997</v>
      </c>
      <c r="L19">
        <v>653.15250000000003</v>
      </c>
      <c r="M19">
        <v>87</v>
      </c>
      <c r="N19">
        <v>118.125</v>
      </c>
      <c r="O19">
        <v>123.66562500000001</v>
      </c>
      <c r="P19">
        <v>125.58750000000001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279.18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13.983000000000001</v>
      </c>
      <c r="AB19">
        <v>13.0634</v>
      </c>
      <c r="AC19">
        <v>9.6778399999999998</v>
      </c>
      <c r="AD19">
        <v>9.1149000000000004</v>
      </c>
      <c r="AE19">
        <v>49.436556000000003</v>
      </c>
      <c r="AF19">
        <v>8.8740000000000006</v>
      </c>
      <c r="AG19">
        <v>19.3308</v>
      </c>
      <c r="AH19">
        <v>46.781799999999997</v>
      </c>
      <c r="AI19">
        <v>0</v>
      </c>
      <c r="AJ19">
        <v>0</v>
      </c>
      <c r="AK19">
        <v>50.76</v>
      </c>
      <c r="AL19">
        <v>34.86</v>
      </c>
      <c r="AM19">
        <v>10.557359999999999</v>
      </c>
      <c r="AN19">
        <v>0</v>
      </c>
      <c r="AO19">
        <v>0</v>
      </c>
      <c r="AP19">
        <v>1.6012500000000001</v>
      </c>
      <c r="AQ19">
        <v>9.8279999999999994</v>
      </c>
      <c r="AR19">
        <v>31.897382</v>
      </c>
      <c r="AS19">
        <v>0</v>
      </c>
      <c r="AT19">
        <v>7.4160000000000004</v>
      </c>
      <c r="AU19">
        <v>0</v>
      </c>
      <c r="AV19">
        <v>0</v>
      </c>
      <c r="AW19">
        <v>32.58</v>
      </c>
      <c r="AX19">
        <v>0</v>
      </c>
      <c r="AY19">
        <v>0</v>
      </c>
      <c r="AZ19">
        <v>0</v>
      </c>
      <c r="BA19">
        <f t="shared" si="0"/>
        <v>2670.9221000000016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686.77995799999997</v>
      </c>
      <c r="L20">
        <v>653.15250000000003</v>
      </c>
      <c r="M20">
        <v>87</v>
      </c>
      <c r="N20">
        <v>118.125</v>
      </c>
      <c r="O20">
        <v>123.66562500000001</v>
      </c>
      <c r="P20">
        <v>125.58750000000001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279.18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28.09872</v>
      </c>
      <c r="AB20">
        <v>13.0634</v>
      </c>
      <c r="AC20">
        <v>19.35568</v>
      </c>
      <c r="AD20">
        <v>9.1149000000000004</v>
      </c>
      <c r="AE20">
        <v>49.436556000000003</v>
      </c>
      <c r="AF20">
        <v>8.8740000000000006</v>
      </c>
      <c r="AG20">
        <v>19.3308</v>
      </c>
      <c r="AH20">
        <v>46.781799999999997</v>
      </c>
      <c r="AI20">
        <v>0</v>
      </c>
      <c r="AJ20">
        <v>0</v>
      </c>
      <c r="AK20">
        <v>50.76</v>
      </c>
      <c r="AL20">
        <v>34.86</v>
      </c>
      <c r="AM20">
        <v>10.557359999999999</v>
      </c>
      <c r="AN20">
        <v>0</v>
      </c>
      <c r="AO20">
        <v>0</v>
      </c>
      <c r="AP20">
        <v>1.6012500000000001</v>
      </c>
      <c r="AQ20">
        <v>19.655999999999999</v>
      </c>
      <c r="AR20">
        <v>31.897382</v>
      </c>
      <c r="AS20">
        <v>0</v>
      </c>
      <c r="AT20">
        <v>7.4160000000000004</v>
      </c>
      <c r="AU20">
        <v>0</v>
      </c>
      <c r="AV20">
        <v>0</v>
      </c>
      <c r="AW20">
        <v>32.58</v>
      </c>
      <c r="AX20">
        <v>0</v>
      </c>
      <c r="AY20">
        <v>0</v>
      </c>
      <c r="AZ20">
        <v>0</v>
      </c>
      <c r="BA20">
        <f t="shared" si="0"/>
        <v>2704.5436600000016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686.77995799999997</v>
      </c>
      <c r="L21">
        <v>653.15250000000003</v>
      </c>
      <c r="M21">
        <v>87</v>
      </c>
      <c r="N21">
        <v>118.125</v>
      </c>
      <c r="O21">
        <v>123.66562500000001</v>
      </c>
      <c r="P21">
        <v>125.58750000000001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279.18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28.09872</v>
      </c>
      <c r="AB21">
        <v>13.0634</v>
      </c>
      <c r="AC21">
        <v>19.35568</v>
      </c>
      <c r="AD21">
        <v>9.1149000000000004</v>
      </c>
      <c r="AE21">
        <v>49.436556000000003</v>
      </c>
      <c r="AF21">
        <v>8.8740000000000006</v>
      </c>
      <c r="AG21">
        <v>19.3308</v>
      </c>
      <c r="AH21">
        <v>46.781799999999997</v>
      </c>
      <c r="AI21">
        <v>0</v>
      </c>
      <c r="AJ21">
        <v>0</v>
      </c>
      <c r="AK21">
        <v>50.76</v>
      </c>
      <c r="AL21">
        <v>34.86</v>
      </c>
      <c r="AM21">
        <v>10.557359999999999</v>
      </c>
      <c r="AN21">
        <v>0</v>
      </c>
      <c r="AO21">
        <v>0</v>
      </c>
      <c r="AP21">
        <v>1.6012500000000001</v>
      </c>
      <c r="AQ21">
        <v>29.484000000000002</v>
      </c>
      <c r="AR21">
        <v>31.897382</v>
      </c>
      <c r="AS21">
        <v>0</v>
      </c>
      <c r="AT21">
        <v>7.4160000000000004</v>
      </c>
      <c r="AU21">
        <v>0</v>
      </c>
      <c r="AV21">
        <v>0</v>
      </c>
      <c r="AW21">
        <v>32.58</v>
      </c>
      <c r="AX21">
        <v>0</v>
      </c>
      <c r="AY21">
        <v>0</v>
      </c>
      <c r="AZ21">
        <v>0</v>
      </c>
      <c r="BA21">
        <f t="shared" si="0"/>
        <v>2714.3716600000016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686.77995799999997</v>
      </c>
      <c r="L22">
        <v>653.15250000000003</v>
      </c>
      <c r="M22">
        <v>87</v>
      </c>
      <c r="N22">
        <v>118.125</v>
      </c>
      <c r="O22">
        <v>123.66562500000001</v>
      </c>
      <c r="P22">
        <v>125.58750000000001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279.18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28.09872</v>
      </c>
      <c r="AB22">
        <v>26.260100000000001</v>
      </c>
      <c r="AC22">
        <v>19.35568</v>
      </c>
      <c r="AD22">
        <v>9.1149000000000004</v>
      </c>
      <c r="AE22">
        <v>49.436556000000003</v>
      </c>
      <c r="AF22">
        <v>8.8740000000000006</v>
      </c>
      <c r="AG22">
        <v>19.3308</v>
      </c>
      <c r="AH22">
        <v>46.781799999999997</v>
      </c>
      <c r="AI22">
        <v>0</v>
      </c>
      <c r="AJ22">
        <v>0</v>
      </c>
      <c r="AK22">
        <v>50.76</v>
      </c>
      <c r="AL22">
        <v>34.86</v>
      </c>
      <c r="AM22">
        <v>10.557359999999999</v>
      </c>
      <c r="AN22">
        <v>0</v>
      </c>
      <c r="AO22">
        <v>0</v>
      </c>
      <c r="AP22">
        <v>1.6012500000000001</v>
      </c>
      <c r="AQ22">
        <v>29.484000000000002</v>
      </c>
      <c r="AR22">
        <v>31.897382</v>
      </c>
      <c r="AS22">
        <v>0</v>
      </c>
      <c r="AT22">
        <v>7.4160000000000004</v>
      </c>
      <c r="AU22">
        <v>0</v>
      </c>
      <c r="AV22">
        <v>0</v>
      </c>
      <c r="AW22">
        <v>32.58</v>
      </c>
      <c r="AX22">
        <v>0</v>
      </c>
      <c r="AY22">
        <v>0</v>
      </c>
      <c r="AZ22">
        <v>0</v>
      </c>
      <c r="BA22">
        <f t="shared" si="0"/>
        <v>2727.5683600000016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686.77995799999997</v>
      </c>
      <c r="L23">
        <v>653.15250000000003</v>
      </c>
      <c r="M23">
        <v>87</v>
      </c>
      <c r="N23">
        <v>118.125</v>
      </c>
      <c r="O23">
        <v>123.66562500000001</v>
      </c>
      <c r="P23">
        <v>125.58750000000001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279.18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28.09872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19.3308</v>
      </c>
      <c r="AH23">
        <v>46.781799999999997</v>
      </c>
      <c r="AI23">
        <v>2.5459999999999998</v>
      </c>
      <c r="AJ23">
        <v>0</v>
      </c>
      <c r="AK23">
        <v>50.76</v>
      </c>
      <c r="AL23">
        <v>34.86</v>
      </c>
      <c r="AM23">
        <v>15.836040000000001</v>
      </c>
      <c r="AN23">
        <v>0</v>
      </c>
      <c r="AO23">
        <v>0</v>
      </c>
      <c r="AP23">
        <v>6.72525</v>
      </c>
      <c r="AQ23">
        <v>29.484000000000002</v>
      </c>
      <c r="AR23">
        <v>31.897382</v>
      </c>
      <c r="AS23">
        <v>0</v>
      </c>
      <c r="AT23">
        <v>7.4160000000000004</v>
      </c>
      <c r="AU23">
        <v>0</v>
      </c>
      <c r="AV23">
        <v>0</v>
      </c>
      <c r="AW23">
        <v>32.58</v>
      </c>
      <c r="AX23">
        <v>0</v>
      </c>
      <c r="AY23">
        <v>0</v>
      </c>
      <c r="AZ23">
        <v>0</v>
      </c>
      <c r="BA23">
        <f t="shared" si="0"/>
        <v>2749.6319400000016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653.15250000000003</v>
      </c>
      <c r="M24">
        <v>87</v>
      </c>
      <c r="N24">
        <v>118.125</v>
      </c>
      <c r="O24">
        <v>123.66562500000001</v>
      </c>
      <c r="P24">
        <v>125.58750000000001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279.18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28.09872</v>
      </c>
      <c r="AB24">
        <v>26.260100000000001</v>
      </c>
      <c r="AC24">
        <v>19.35568</v>
      </c>
      <c r="AD24">
        <v>27.3447</v>
      </c>
      <c r="AE24">
        <v>49.436556000000003</v>
      </c>
      <c r="AF24">
        <v>8.8740000000000006</v>
      </c>
      <c r="AG24">
        <v>19.3308</v>
      </c>
      <c r="AH24">
        <v>70.172700000000006</v>
      </c>
      <c r="AI24">
        <v>7.6379999999999999</v>
      </c>
      <c r="AJ24">
        <v>0</v>
      </c>
      <c r="AK24">
        <v>50.76</v>
      </c>
      <c r="AL24">
        <v>34.86</v>
      </c>
      <c r="AM24">
        <v>15.836040000000001</v>
      </c>
      <c r="AN24">
        <v>0</v>
      </c>
      <c r="AO24">
        <v>0</v>
      </c>
      <c r="AP24">
        <v>6.72525</v>
      </c>
      <c r="AQ24">
        <v>29.484000000000002</v>
      </c>
      <c r="AR24">
        <v>31.897382</v>
      </c>
      <c r="AS24">
        <v>0</v>
      </c>
      <c r="AT24">
        <v>7.4160000000000004</v>
      </c>
      <c r="AU24">
        <v>0</v>
      </c>
      <c r="AV24">
        <v>0</v>
      </c>
      <c r="AW24">
        <v>32.58</v>
      </c>
      <c r="AX24">
        <v>0</v>
      </c>
      <c r="AY24">
        <v>0</v>
      </c>
      <c r="AZ24">
        <v>0</v>
      </c>
      <c r="BA24">
        <f t="shared" si="0"/>
        <v>2787.2297400000016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653.15250000000003</v>
      </c>
      <c r="M25">
        <v>82</v>
      </c>
      <c r="N25">
        <v>118.125</v>
      </c>
      <c r="O25">
        <v>123.66562500000001</v>
      </c>
      <c r="P25">
        <v>125.58750000000001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279.18</v>
      </c>
      <c r="V25">
        <v>14.253199</v>
      </c>
      <c r="W25">
        <v>147.515624</v>
      </c>
      <c r="X25">
        <v>0</v>
      </c>
      <c r="Y25">
        <v>0</v>
      </c>
      <c r="Z25">
        <v>6.5537999999999998</v>
      </c>
      <c r="AA25">
        <v>28.09872</v>
      </c>
      <c r="AB25">
        <v>26.260100000000001</v>
      </c>
      <c r="AC25">
        <v>19.35568</v>
      </c>
      <c r="AD25">
        <v>27.3447</v>
      </c>
      <c r="AE25">
        <v>49.436556000000003</v>
      </c>
      <c r="AF25">
        <v>8.8740000000000006</v>
      </c>
      <c r="AG25">
        <v>19.3308</v>
      </c>
      <c r="AH25">
        <v>70.172700000000006</v>
      </c>
      <c r="AI25">
        <v>16.548999999999999</v>
      </c>
      <c r="AJ25">
        <v>0</v>
      </c>
      <c r="AK25">
        <v>50.76</v>
      </c>
      <c r="AL25">
        <v>34.86</v>
      </c>
      <c r="AM25">
        <v>15.836040000000001</v>
      </c>
      <c r="AN25">
        <v>0</v>
      </c>
      <c r="AO25">
        <v>0</v>
      </c>
      <c r="AP25">
        <v>1.6012500000000001</v>
      </c>
      <c r="AQ25">
        <v>29.484000000000002</v>
      </c>
      <c r="AR25">
        <v>31.897382</v>
      </c>
      <c r="AS25">
        <v>0</v>
      </c>
      <c r="AT25">
        <v>7.4160000000000004</v>
      </c>
      <c r="AU25">
        <v>0</v>
      </c>
      <c r="AV25">
        <v>0</v>
      </c>
      <c r="AW25">
        <v>32.58</v>
      </c>
      <c r="AX25">
        <v>4.3840000000000003</v>
      </c>
      <c r="AY25">
        <v>0</v>
      </c>
      <c r="AZ25">
        <v>0</v>
      </c>
      <c r="BA25">
        <f t="shared" si="0"/>
        <v>2790.4007400000019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653.15250000000003</v>
      </c>
      <c r="M26">
        <v>82</v>
      </c>
      <c r="N26">
        <v>118.125</v>
      </c>
      <c r="O26">
        <v>123.66562500000001</v>
      </c>
      <c r="P26">
        <v>125.58750000000001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279.18</v>
      </c>
      <c r="V26">
        <v>14.253199</v>
      </c>
      <c r="W26">
        <v>147.515624</v>
      </c>
      <c r="X26">
        <v>0</v>
      </c>
      <c r="Y26">
        <v>0</v>
      </c>
      <c r="Z26">
        <v>13.1076</v>
      </c>
      <c r="AA26">
        <v>28.09872</v>
      </c>
      <c r="AB26">
        <v>26.260100000000001</v>
      </c>
      <c r="AC26">
        <v>19.35568</v>
      </c>
      <c r="AD26">
        <v>27.3447</v>
      </c>
      <c r="AE26">
        <v>49.436556000000003</v>
      </c>
      <c r="AF26">
        <v>8.8740000000000006</v>
      </c>
      <c r="AG26">
        <v>19.3308</v>
      </c>
      <c r="AH26">
        <v>70.172700000000006</v>
      </c>
      <c r="AI26">
        <v>33.097999999999999</v>
      </c>
      <c r="AJ26">
        <v>0</v>
      </c>
      <c r="AK26">
        <v>50.76</v>
      </c>
      <c r="AL26">
        <v>34.86</v>
      </c>
      <c r="AM26">
        <v>15.836040000000001</v>
      </c>
      <c r="AN26">
        <v>0</v>
      </c>
      <c r="AO26">
        <v>0</v>
      </c>
      <c r="AP26">
        <v>1.6012500000000001</v>
      </c>
      <c r="AQ26">
        <v>29.484000000000002</v>
      </c>
      <c r="AR26">
        <v>31.897382</v>
      </c>
      <c r="AS26">
        <v>0</v>
      </c>
      <c r="AT26">
        <v>7.4160000000000004</v>
      </c>
      <c r="AU26">
        <v>0</v>
      </c>
      <c r="AV26">
        <v>0</v>
      </c>
      <c r="AW26">
        <v>32.58</v>
      </c>
      <c r="AX26">
        <v>6.5759999999999996</v>
      </c>
      <c r="AY26">
        <v>0</v>
      </c>
      <c r="AZ26">
        <v>0</v>
      </c>
      <c r="BA26">
        <f t="shared" si="0"/>
        <v>2815.6955400000015</v>
      </c>
    </row>
    <row r="27" spans="1:53">
      <c r="A27" t="s">
        <v>69</v>
      </c>
      <c r="B27">
        <v>0</v>
      </c>
      <c r="C27">
        <v>5.25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15.343999999999999</v>
      </c>
      <c r="K27">
        <v>686.77995799999997</v>
      </c>
      <c r="L27">
        <v>653.15250000000003</v>
      </c>
      <c r="M27">
        <v>87</v>
      </c>
      <c r="N27">
        <v>118.125</v>
      </c>
      <c r="O27">
        <v>123.66562500000001</v>
      </c>
      <c r="P27">
        <v>125.58750000000001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279.18</v>
      </c>
      <c r="V27">
        <v>14.253199</v>
      </c>
      <c r="W27">
        <v>147.515624</v>
      </c>
      <c r="X27">
        <v>0</v>
      </c>
      <c r="Y27">
        <v>0</v>
      </c>
      <c r="Z27">
        <v>13.1076</v>
      </c>
      <c r="AA27">
        <v>28.09872</v>
      </c>
      <c r="AB27">
        <v>26.260100000000001</v>
      </c>
      <c r="AC27">
        <v>19.35568</v>
      </c>
      <c r="AD27">
        <v>27.3447</v>
      </c>
      <c r="AE27">
        <v>44.263500000000001</v>
      </c>
      <c r="AF27">
        <v>8.8740000000000006</v>
      </c>
      <c r="AG27">
        <v>19.3308</v>
      </c>
      <c r="AH27">
        <v>70.172700000000006</v>
      </c>
      <c r="AI27">
        <v>33.097999999999999</v>
      </c>
      <c r="AJ27">
        <v>0</v>
      </c>
      <c r="AK27">
        <v>50.76</v>
      </c>
      <c r="AL27">
        <v>34.86</v>
      </c>
      <c r="AM27">
        <v>15.836040000000001</v>
      </c>
      <c r="AN27">
        <v>0</v>
      </c>
      <c r="AO27">
        <v>0</v>
      </c>
      <c r="AP27">
        <v>1.6012500000000001</v>
      </c>
      <c r="AQ27">
        <v>29.484000000000002</v>
      </c>
      <c r="AR27">
        <v>31.897382</v>
      </c>
      <c r="AS27">
        <v>0</v>
      </c>
      <c r="AT27">
        <v>7.4160000000000004</v>
      </c>
      <c r="AU27">
        <v>0</v>
      </c>
      <c r="AV27">
        <v>11.55</v>
      </c>
      <c r="AW27">
        <v>48.87</v>
      </c>
      <c r="AX27">
        <v>3.2879999999999998</v>
      </c>
      <c r="AY27">
        <v>0</v>
      </c>
      <c r="AZ27">
        <v>0</v>
      </c>
      <c r="BA27">
        <f t="shared" si="0"/>
        <v>2860.6684840000016</v>
      </c>
    </row>
    <row r="28" spans="1:53">
      <c r="A28" t="s">
        <v>70</v>
      </c>
      <c r="B28">
        <v>0</v>
      </c>
      <c r="C28">
        <v>5.25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15.343999999999999</v>
      </c>
      <c r="K28">
        <v>686.77995799999997</v>
      </c>
      <c r="L28">
        <v>653.15250000000003</v>
      </c>
      <c r="M28">
        <v>87</v>
      </c>
      <c r="N28">
        <v>118.125</v>
      </c>
      <c r="O28">
        <v>123.66562500000001</v>
      </c>
      <c r="P28">
        <v>125.58750000000001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279.18</v>
      </c>
      <c r="V28">
        <v>14.253199</v>
      </c>
      <c r="W28">
        <v>147.515624</v>
      </c>
      <c r="X28">
        <v>0</v>
      </c>
      <c r="Y28">
        <v>0</v>
      </c>
      <c r="Z28">
        <v>13.1076</v>
      </c>
      <c r="AA28">
        <v>27.966000000000001</v>
      </c>
      <c r="AB28">
        <v>26.260100000000001</v>
      </c>
      <c r="AC28">
        <v>19.35568</v>
      </c>
      <c r="AD28">
        <v>27.3447</v>
      </c>
      <c r="AE28">
        <v>44.263500000000001</v>
      </c>
      <c r="AF28">
        <v>8.8740000000000006</v>
      </c>
      <c r="AG28">
        <v>19.3308</v>
      </c>
      <c r="AH28">
        <v>46.781799999999997</v>
      </c>
      <c r="AI28">
        <v>33.097999999999999</v>
      </c>
      <c r="AJ28">
        <v>0</v>
      </c>
      <c r="AK28">
        <v>50.76</v>
      </c>
      <c r="AL28">
        <v>34.86</v>
      </c>
      <c r="AM28">
        <v>10.557359999999999</v>
      </c>
      <c r="AN28">
        <v>0</v>
      </c>
      <c r="AO28">
        <v>0</v>
      </c>
      <c r="AP28">
        <v>1.6012500000000001</v>
      </c>
      <c r="AQ28">
        <v>29.484000000000002</v>
      </c>
      <c r="AR28">
        <v>0</v>
      </c>
      <c r="AS28">
        <v>0</v>
      </c>
      <c r="AT28">
        <v>7.4160000000000004</v>
      </c>
      <c r="AU28">
        <v>0</v>
      </c>
      <c r="AV28">
        <v>11.55</v>
      </c>
      <c r="AW28">
        <v>48.87</v>
      </c>
      <c r="AX28">
        <v>3.2879999999999998</v>
      </c>
      <c r="AY28">
        <v>0</v>
      </c>
      <c r="AZ28">
        <v>0</v>
      </c>
      <c r="BA28">
        <f t="shared" si="0"/>
        <v>2799.9688020000012</v>
      </c>
    </row>
    <row r="29" spans="1:53">
      <c r="A29" t="s">
        <v>71</v>
      </c>
      <c r="B29">
        <v>0</v>
      </c>
      <c r="C29">
        <v>5.25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15.343999999999999</v>
      </c>
      <c r="K29">
        <v>686.77995799999997</v>
      </c>
      <c r="L29">
        <v>653.15250000000003</v>
      </c>
      <c r="M29">
        <v>87</v>
      </c>
      <c r="N29">
        <v>118.125</v>
      </c>
      <c r="O29">
        <v>123.66562500000001</v>
      </c>
      <c r="P29">
        <v>125.58750000000001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279.18</v>
      </c>
      <c r="V29">
        <v>14.253199</v>
      </c>
      <c r="W29">
        <v>147.515624</v>
      </c>
      <c r="X29">
        <v>0</v>
      </c>
      <c r="Y29">
        <v>0</v>
      </c>
      <c r="Z29">
        <v>13.1076</v>
      </c>
      <c r="AA29">
        <v>13.983000000000001</v>
      </c>
      <c r="AB29">
        <v>26.260100000000001</v>
      </c>
      <c r="AC29">
        <v>19.35568</v>
      </c>
      <c r="AD29">
        <v>27.3447</v>
      </c>
      <c r="AE29">
        <v>44.263500000000001</v>
      </c>
      <c r="AF29">
        <v>8.8740000000000006</v>
      </c>
      <c r="AG29">
        <v>19.3308</v>
      </c>
      <c r="AH29">
        <v>37.880000000000003</v>
      </c>
      <c r="AI29">
        <v>33.097999999999999</v>
      </c>
      <c r="AJ29">
        <v>0</v>
      </c>
      <c r="AK29">
        <v>50.76</v>
      </c>
      <c r="AL29">
        <v>34.86</v>
      </c>
      <c r="AM29">
        <v>5.2786799999999996</v>
      </c>
      <c r="AN29">
        <v>0</v>
      </c>
      <c r="AO29">
        <v>0</v>
      </c>
      <c r="AP29">
        <v>1.6012500000000001</v>
      </c>
      <c r="AQ29">
        <v>29.484000000000002</v>
      </c>
      <c r="AR29">
        <v>0</v>
      </c>
      <c r="AS29">
        <v>0</v>
      </c>
      <c r="AT29">
        <v>7.4160000000000004</v>
      </c>
      <c r="AU29">
        <v>0</v>
      </c>
      <c r="AV29">
        <v>11.55</v>
      </c>
      <c r="AW29">
        <v>48.87</v>
      </c>
      <c r="AX29">
        <v>3.2879999999999998</v>
      </c>
      <c r="AY29">
        <v>0</v>
      </c>
      <c r="AZ29">
        <v>0</v>
      </c>
      <c r="BA29">
        <f t="shared" si="0"/>
        <v>2771.8053220000015</v>
      </c>
    </row>
    <row r="30" spans="1:53">
      <c r="A30" t="s">
        <v>72</v>
      </c>
      <c r="B30">
        <v>0</v>
      </c>
      <c r="C30">
        <v>5.25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15.343999999999999</v>
      </c>
      <c r="K30">
        <v>686.77995799999997</v>
      </c>
      <c r="L30">
        <v>653.15250000000003</v>
      </c>
      <c r="M30">
        <v>87</v>
      </c>
      <c r="N30">
        <v>118.125</v>
      </c>
      <c r="O30">
        <v>123.66562500000001</v>
      </c>
      <c r="P30">
        <v>125.58750000000001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279.18</v>
      </c>
      <c r="V30">
        <v>14.253199</v>
      </c>
      <c r="W30">
        <v>147.515624</v>
      </c>
      <c r="X30">
        <v>0</v>
      </c>
      <c r="Y30">
        <v>0</v>
      </c>
      <c r="Z30">
        <v>13.1076</v>
      </c>
      <c r="AA30">
        <v>13.983000000000001</v>
      </c>
      <c r="AB30">
        <v>26.260100000000001</v>
      </c>
      <c r="AC30">
        <v>19.35568</v>
      </c>
      <c r="AD30">
        <v>18.229800000000001</v>
      </c>
      <c r="AE30">
        <v>44.263500000000001</v>
      </c>
      <c r="AF30">
        <v>8.8740000000000006</v>
      </c>
      <c r="AG30">
        <v>19.3308</v>
      </c>
      <c r="AH30">
        <v>18.940000000000001</v>
      </c>
      <c r="AI30">
        <v>33.097999999999999</v>
      </c>
      <c r="AJ30">
        <v>0</v>
      </c>
      <c r="AK30">
        <v>50.76</v>
      </c>
      <c r="AL30">
        <v>34.86</v>
      </c>
      <c r="AM30">
        <v>0</v>
      </c>
      <c r="AN30">
        <v>0</v>
      </c>
      <c r="AO30">
        <v>0</v>
      </c>
      <c r="AP30">
        <v>1.6012500000000001</v>
      </c>
      <c r="AQ30">
        <v>29.484000000000002</v>
      </c>
      <c r="AR30">
        <v>0</v>
      </c>
      <c r="AS30">
        <v>0</v>
      </c>
      <c r="AT30">
        <v>7.4160000000000004</v>
      </c>
      <c r="AU30">
        <v>0</v>
      </c>
      <c r="AV30">
        <v>11.55</v>
      </c>
      <c r="AW30">
        <v>48.87</v>
      </c>
      <c r="AX30">
        <v>3.2879999999999998</v>
      </c>
      <c r="AY30">
        <v>0</v>
      </c>
      <c r="AZ30">
        <v>0</v>
      </c>
      <c r="BA30">
        <f t="shared" si="0"/>
        <v>2738.4717420000015</v>
      </c>
    </row>
    <row r="31" spans="1:53">
      <c r="A31" t="s">
        <v>73</v>
      </c>
      <c r="B31">
        <v>0</v>
      </c>
      <c r="C31">
        <v>5.25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15.343999999999999</v>
      </c>
      <c r="K31">
        <v>686.77995799999997</v>
      </c>
      <c r="L31">
        <v>653.15250000000003</v>
      </c>
      <c r="M31">
        <v>87</v>
      </c>
      <c r="N31">
        <v>118.125</v>
      </c>
      <c r="O31">
        <v>123.66562500000001</v>
      </c>
      <c r="P31">
        <v>125.58750000000001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279.18</v>
      </c>
      <c r="V31">
        <v>14.253199</v>
      </c>
      <c r="W31">
        <v>147.515624</v>
      </c>
      <c r="X31">
        <v>0</v>
      </c>
      <c r="Y31">
        <v>0</v>
      </c>
      <c r="Z31">
        <v>13.1076</v>
      </c>
      <c r="AA31">
        <v>13.983000000000001</v>
      </c>
      <c r="AB31">
        <v>26.260100000000001</v>
      </c>
      <c r="AC31">
        <v>19.35568</v>
      </c>
      <c r="AD31">
        <v>9.1149000000000004</v>
      </c>
      <c r="AE31">
        <v>44.263500000000001</v>
      </c>
      <c r="AF31">
        <v>8.8740000000000006</v>
      </c>
      <c r="AG31">
        <v>19.3308</v>
      </c>
      <c r="AH31">
        <v>18.940000000000001</v>
      </c>
      <c r="AI31">
        <v>7.6379999999999999</v>
      </c>
      <c r="AJ31">
        <v>0</v>
      </c>
      <c r="AK31">
        <v>50.76</v>
      </c>
      <c r="AL31">
        <v>46.48</v>
      </c>
      <c r="AM31">
        <v>0</v>
      </c>
      <c r="AN31">
        <v>0</v>
      </c>
      <c r="AO31">
        <v>0</v>
      </c>
      <c r="AP31">
        <v>1.6012500000000001</v>
      </c>
      <c r="AQ31">
        <v>29.484000000000002</v>
      </c>
      <c r="AR31">
        <v>0</v>
      </c>
      <c r="AS31">
        <v>0</v>
      </c>
      <c r="AT31">
        <v>7.4160000000000004</v>
      </c>
      <c r="AU31">
        <v>0</v>
      </c>
      <c r="AV31">
        <v>11.55</v>
      </c>
      <c r="AW31">
        <v>48.87</v>
      </c>
      <c r="AX31">
        <v>3.2879999999999998</v>
      </c>
      <c r="AY31">
        <v>0</v>
      </c>
      <c r="AZ31">
        <v>0</v>
      </c>
      <c r="BA31">
        <f t="shared" si="0"/>
        <v>2715.5168420000014</v>
      </c>
    </row>
    <row r="32" spans="1:53">
      <c r="A32" t="s">
        <v>74</v>
      </c>
      <c r="B32">
        <v>0</v>
      </c>
      <c r="C32">
        <v>5.25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15.343999999999999</v>
      </c>
      <c r="K32">
        <v>686.77995799999997</v>
      </c>
      <c r="L32">
        <v>653.15250000000003</v>
      </c>
      <c r="M32">
        <v>87</v>
      </c>
      <c r="N32">
        <v>118.125</v>
      </c>
      <c r="O32">
        <v>123.66562500000001</v>
      </c>
      <c r="P32">
        <v>125.58750000000001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279.18</v>
      </c>
      <c r="V32">
        <v>14.253199</v>
      </c>
      <c r="W32">
        <v>147.515624</v>
      </c>
      <c r="X32">
        <v>0</v>
      </c>
      <c r="Y32">
        <v>0</v>
      </c>
      <c r="Z32">
        <v>13.1076</v>
      </c>
      <c r="AA32">
        <v>12.403</v>
      </c>
      <c r="AB32">
        <v>26.260100000000001</v>
      </c>
      <c r="AC32">
        <v>19.35568</v>
      </c>
      <c r="AD32">
        <v>9.1149000000000004</v>
      </c>
      <c r="AE32">
        <v>44.263500000000001</v>
      </c>
      <c r="AF32">
        <v>8.8740000000000006</v>
      </c>
      <c r="AG32">
        <v>19.3308</v>
      </c>
      <c r="AH32">
        <v>18.940000000000001</v>
      </c>
      <c r="AI32">
        <v>2.5459999999999998</v>
      </c>
      <c r="AJ32">
        <v>0</v>
      </c>
      <c r="AK32">
        <v>50.76</v>
      </c>
      <c r="AL32">
        <v>46.48</v>
      </c>
      <c r="AM32">
        <v>0</v>
      </c>
      <c r="AN32">
        <v>0</v>
      </c>
      <c r="AO32">
        <v>0</v>
      </c>
      <c r="AP32">
        <v>1.6012500000000001</v>
      </c>
      <c r="AQ32">
        <v>29.484000000000002</v>
      </c>
      <c r="AR32">
        <v>0</v>
      </c>
      <c r="AS32">
        <v>0</v>
      </c>
      <c r="AT32">
        <v>7.4160000000000004</v>
      </c>
      <c r="AU32">
        <v>0</v>
      </c>
      <c r="AV32">
        <v>11.55</v>
      </c>
      <c r="AW32">
        <v>48.87</v>
      </c>
      <c r="AX32">
        <v>3.2879999999999998</v>
      </c>
      <c r="AY32">
        <v>0</v>
      </c>
      <c r="AZ32">
        <v>0</v>
      </c>
      <c r="BA32">
        <f t="shared" si="0"/>
        <v>2708.8448420000009</v>
      </c>
    </row>
    <row r="33" spans="1:53">
      <c r="A33" t="s">
        <v>75</v>
      </c>
      <c r="B33">
        <v>0</v>
      </c>
      <c r="C33">
        <v>5.25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15.343999999999999</v>
      </c>
      <c r="K33">
        <v>686.77995799999997</v>
      </c>
      <c r="L33">
        <v>653.15250000000003</v>
      </c>
      <c r="M33">
        <v>87</v>
      </c>
      <c r="N33">
        <v>118.125</v>
      </c>
      <c r="O33">
        <v>123.66562500000001</v>
      </c>
      <c r="P33">
        <v>125.58750000000001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279.18</v>
      </c>
      <c r="V33">
        <v>14.253199</v>
      </c>
      <c r="W33">
        <v>147.515624</v>
      </c>
      <c r="X33">
        <v>0</v>
      </c>
      <c r="Y33">
        <v>0</v>
      </c>
      <c r="Z33">
        <v>13.1076</v>
      </c>
      <c r="AA33">
        <v>0</v>
      </c>
      <c r="AB33">
        <v>26.260100000000001</v>
      </c>
      <c r="AC33">
        <v>19.35568</v>
      </c>
      <c r="AD33">
        <v>9.1149000000000004</v>
      </c>
      <c r="AE33">
        <v>44.263500000000001</v>
      </c>
      <c r="AF33">
        <v>8.8740000000000006</v>
      </c>
      <c r="AG33">
        <v>19.3308</v>
      </c>
      <c r="AH33">
        <v>18.940000000000001</v>
      </c>
      <c r="AI33">
        <v>0</v>
      </c>
      <c r="AJ33">
        <v>0</v>
      </c>
      <c r="AK33">
        <v>50.76</v>
      </c>
      <c r="AL33">
        <v>46.48</v>
      </c>
      <c r="AM33">
        <v>0</v>
      </c>
      <c r="AN33">
        <v>0</v>
      </c>
      <c r="AO33">
        <v>0</v>
      </c>
      <c r="AP33">
        <v>1.6012500000000001</v>
      </c>
      <c r="AQ33">
        <v>29.484000000000002</v>
      </c>
      <c r="AR33">
        <v>0</v>
      </c>
      <c r="AS33">
        <v>0</v>
      </c>
      <c r="AT33">
        <v>7.4160000000000004</v>
      </c>
      <c r="AU33">
        <v>0</v>
      </c>
      <c r="AV33">
        <v>11.55</v>
      </c>
      <c r="AW33">
        <v>48.87</v>
      </c>
      <c r="AX33">
        <v>3.2879999999999998</v>
      </c>
      <c r="AY33">
        <v>0</v>
      </c>
      <c r="AZ33">
        <v>0</v>
      </c>
      <c r="BA33">
        <f t="shared" si="0"/>
        <v>2693.8958420000013</v>
      </c>
    </row>
    <row r="34" spans="1:53">
      <c r="A34" t="s">
        <v>76</v>
      </c>
      <c r="B34">
        <v>0</v>
      </c>
      <c r="C34">
        <v>5.25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15.343999999999999</v>
      </c>
      <c r="K34">
        <v>686.77995799999997</v>
      </c>
      <c r="L34">
        <v>653.15250000000003</v>
      </c>
      <c r="M34">
        <v>87</v>
      </c>
      <c r="N34">
        <v>118.125</v>
      </c>
      <c r="O34">
        <v>123.66562500000001</v>
      </c>
      <c r="P34">
        <v>125.58750000000001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279.18</v>
      </c>
      <c r="V34">
        <v>14.253199</v>
      </c>
      <c r="W34">
        <v>147.515624</v>
      </c>
      <c r="X34">
        <v>0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9.1149000000000004</v>
      </c>
      <c r="AE34">
        <v>44.263500000000001</v>
      </c>
      <c r="AF34">
        <v>8.8740000000000006</v>
      </c>
      <c r="AG34">
        <v>19.3308</v>
      </c>
      <c r="AH34">
        <v>18.940000000000001</v>
      </c>
      <c r="AI34">
        <v>0</v>
      </c>
      <c r="AJ34">
        <v>0</v>
      </c>
      <c r="AK34">
        <v>50.76</v>
      </c>
      <c r="AL34">
        <v>46.48</v>
      </c>
      <c r="AM34">
        <v>0</v>
      </c>
      <c r="AN34">
        <v>0</v>
      </c>
      <c r="AO34">
        <v>0</v>
      </c>
      <c r="AP34">
        <v>1.6012500000000001</v>
      </c>
      <c r="AQ34">
        <v>29.484000000000002</v>
      </c>
      <c r="AR34">
        <v>0</v>
      </c>
      <c r="AS34">
        <v>0</v>
      </c>
      <c r="AT34">
        <v>7.4160000000000004</v>
      </c>
      <c r="AU34">
        <v>0</v>
      </c>
      <c r="AV34">
        <v>11.55</v>
      </c>
      <c r="AW34">
        <v>48.87</v>
      </c>
      <c r="AX34">
        <v>3.2879999999999998</v>
      </c>
      <c r="AY34">
        <v>0</v>
      </c>
      <c r="AZ34">
        <v>0</v>
      </c>
      <c r="BA34">
        <f t="shared" si="0"/>
        <v>2693.8958420000013</v>
      </c>
    </row>
    <row r="35" spans="1:53">
      <c r="A35" t="s">
        <v>77</v>
      </c>
      <c r="B35">
        <v>0</v>
      </c>
      <c r="C35">
        <v>5.25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15.343999999999999</v>
      </c>
      <c r="K35">
        <v>686.77995799999997</v>
      </c>
      <c r="L35">
        <v>653.15250000000003</v>
      </c>
      <c r="M35">
        <v>87</v>
      </c>
      <c r="N35">
        <v>118.125</v>
      </c>
      <c r="O35">
        <v>123.66562500000001</v>
      </c>
      <c r="P35">
        <v>125.58750000000001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279.18</v>
      </c>
      <c r="V35">
        <v>14.253199</v>
      </c>
      <c r="W35">
        <v>147.515624</v>
      </c>
      <c r="X35">
        <v>0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9.1149000000000004</v>
      </c>
      <c r="AE35">
        <v>44.263500000000001</v>
      </c>
      <c r="AF35">
        <v>8.8740000000000006</v>
      </c>
      <c r="AG35">
        <v>19.3308</v>
      </c>
      <c r="AH35">
        <v>18.940000000000001</v>
      </c>
      <c r="AI35">
        <v>0</v>
      </c>
      <c r="AJ35">
        <v>0</v>
      </c>
      <c r="AK35">
        <v>50.76</v>
      </c>
      <c r="AL35">
        <v>46.48</v>
      </c>
      <c r="AM35">
        <v>0</v>
      </c>
      <c r="AN35">
        <v>0</v>
      </c>
      <c r="AO35">
        <v>0</v>
      </c>
      <c r="AP35">
        <v>1.6012500000000001</v>
      </c>
      <c r="AQ35">
        <v>29.484000000000002</v>
      </c>
      <c r="AR35">
        <v>0</v>
      </c>
      <c r="AS35">
        <v>0</v>
      </c>
      <c r="AT35">
        <v>7.4160000000000004</v>
      </c>
      <c r="AU35">
        <v>0</v>
      </c>
      <c r="AV35">
        <v>11.55</v>
      </c>
      <c r="AW35">
        <v>48.87</v>
      </c>
      <c r="AX35">
        <v>3.2879999999999998</v>
      </c>
      <c r="AY35">
        <v>0</v>
      </c>
      <c r="AZ35">
        <v>0</v>
      </c>
      <c r="BA35">
        <f t="shared" si="0"/>
        <v>2693.8958420000013</v>
      </c>
    </row>
    <row r="36" spans="1:53">
      <c r="A36" t="s">
        <v>78</v>
      </c>
      <c r="B36">
        <v>0</v>
      </c>
      <c r="C36">
        <v>5.25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15.343999999999999</v>
      </c>
      <c r="K36">
        <v>686.77995799999997</v>
      </c>
      <c r="L36">
        <v>653.15250000000003</v>
      </c>
      <c r="M36">
        <v>87</v>
      </c>
      <c r="N36">
        <v>118.125</v>
      </c>
      <c r="O36">
        <v>123.66562500000001</v>
      </c>
      <c r="P36">
        <v>125.58750000000001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279.18</v>
      </c>
      <c r="V36">
        <v>14.253199</v>
      </c>
      <c r="W36">
        <v>147.515624</v>
      </c>
      <c r="X36">
        <v>0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9.1149000000000004</v>
      </c>
      <c r="AE36">
        <v>44.263500000000001</v>
      </c>
      <c r="AF36">
        <v>8.8740000000000006</v>
      </c>
      <c r="AG36">
        <v>19.3308</v>
      </c>
      <c r="AH36">
        <v>18.940000000000001</v>
      </c>
      <c r="AI36">
        <v>0</v>
      </c>
      <c r="AJ36">
        <v>0</v>
      </c>
      <c r="AK36">
        <v>50.76</v>
      </c>
      <c r="AL36">
        <v>46.48</v>
      </c>
      <c r="AM36">
        <v>0</v>
      </c>
      <c r="AN36">
        <v>0</v>
      </c>
      <c r="AO36">
        <v>0</v>
      </c>
      <c r="AP36">
        <v>1.6012500000000001</v>
      </c>
      <c r="AQ36">
        <v>19.655999999999999</v>
      </c>
      <c r="AR36">
        <v>0</v>
      </c>
      <c r="AS36">
        <v>0</v>
      </c>
      <c r="AT36">
        <v>7.4160000000000004</v>
      </c>
      <c r="AU36">
        <v>0</v>
      </c>
      <c r="AV36">
        <v>11.55</v>
      </c>
      <c r="AW36">
        <v>48.87</v>
      </c>
      <c r="AX36">
        <v>3.2879999999999998</v>
      </c>
      <c r="AY36">
        <v>0</v>
      </c>
      <c r="AZ36">
        <v>0</v>
      </c>
      <c r="BA36">
        <f t="shared" si="0"/>
        <v>2684.0678420000013</v>
      </c>
    </row>
    <row r="37" spans="1:53">
      <c r="A37" t="s">
        <v>79</v>
      </c>
      <c r="B37">
        <v>0</v>
      </c>
      <c r="C37">
        <v>5.25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15.343999999999999</v>
      </c>
      <c r="K37">
        <v>686.77995799999997</v>
      </c>
      <c r="L37">
        <v>653.15250000000003</v>
      </c>
      <c r="M37">
        <v>87</v>
      </c>
      <c r="N37">
        <v>118.125</v>
      </c>
      <c r="O37">
        <v>123.66562500000001</v>
      </c>
      <c r="P37">
        <v>125.58750000000001</v>
      </c>
      <c r="Q37">
        <v>10.563499999999999</v>
      </c>
      <c r="R37">
        <v>42.392195999999998</v>
      </c>
      <c r="S37">
        <v>26.390910000000002</v>
      </c>
      <c r="T37">
        <v>0</v>
      </c>
      <c r="U37">
        <v>279.18</v>
      </c>
      <c r="V37">
        <v>14.253199</v>
      </c>
      <c r="W37">
        <v>147.515624</v>
      </c>
      <c r="X37">
        <v>0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9.1149000000000004</v>
      </c>
      <c r="AE37">
        <v>44.263500000000001</v>
      </c>
      <c r="AF37">
        <v>8.8740000000000006</v>
      </c>
      <c r="AG37">
        <v>19.3308</v>
      </c>
      <c r="AH37">
        <v>18.940000000000001</v>
      </c>
      <c r="AI37">
        <v>0</v>
      </c>
      <c r="AJ37">
        <v>0</v>
      </c>
      <c r="AK37">
        <v>50.76</v>
      </c>
      <c r="AL37">
        <v>46.48</v>
      </c>
      <c r="AM37">
        <v>0</v>
      </c>
      <c r="AN37">
        <v>0</v>
      </c>
      <c r="AO37">
        <v>0</v>
      </c>
      <c r="AP37">
        <v>6.72525</v>
      </c>
      <c r="AQ37">
        <v>9.8279999999999994</v>
      </c>
      <c r="AR37">
        <v>0</v>
      </c>
      <c r="AS37">
        <v>0</v>
      </c>
      <c r="AT37">
        <v>7.4160000000000004</v>
      </c>
      <c r="AU37">
        <v>0</v>
      </c>
      <c r="AV37">
        <v>11.55</v>
      </c>
      <c r="AW37">
        <v>48.87</v>
      </c>
      <c r="AX37">
        <v>3.2879999999999998</v>
      </c>
      <c r="AY37">
        <v>0</v>
      </c>
      <c r="AZ37">
        <v>0</v>
      </c>
      <c r="BA37">
        <f t="shared" si="0"/>
        <v>2679.3638420000011</v>
      </c>
    </row>
    <row r="38" spans="1:53">
      <c r="A38" t="s">
        <v>80</v>
      </c>
      <c r="B38">
        <v>0</v>
      </c>
      <c r="C38">
        <v>5.25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15.343999999999999</v>
      </c>
      <c r="K38">
        <v>686.77995799999997</v>
      </c>
      <c r="L38">
        <v>653.15250000000003</v>
      </c>
      <c r="M38">
        <v>87</v>
      </c>
      <c r="N38">
        <v>118.125</v>
      </c>
      <c r="O38">
        <v>123.66562500000001</v>
      </c>
      <c r="P38">
        <v>125.58750000000001</v>
      </c>
      <c r="Q38">
        <v>10.563499999999999</v>
      </c>
      <c r="R38">
        <v>42.392195999999998</v>
      </c>
      <c r="S38">
        <v>26.390910000000002</v>
      </c>
      <c r="T38">
        <v>0</v>
      </c>
      <c r="U38">
        <v>279.18</v>
      </c>
      <c r="V38">
        <v>14.253199</v>
      </c>
      <c r="W38">
        <v>147.515624</v>
      </c>
      <c r="X38">
        <v>0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9.1149000000000004</v>
      </c>
      <c r="AE38">
        <v>44.263500000000001</v>
      </c>
      <c r="AF38">
        <v>8.8740000000000006</v>
      </c>
      <c r="AG38">
        <v>19.3308</v>
      </c>
      <c r="AH38">
        <v>18.940000000000001</v>
      </c>
      <c r="AI38">
        <v>0</v>
      </c>
      <c r="AJ38">
        <v>0</v>
      </c>
      <c r="AK38">
        <v>50.76</v>
      </c>
      <c r="AL38">
        <v>46.48</v>
      </c>
      <c r="AM38">
        <v>0</v>
      </c>
      <c r="AN38">
        <v>0</v>
      </c>
      <c r="AO38">
        <v>0</v>
      </c>
      <c r="AP38">
        <v>6.72525</v>
      </c>
      <c r="AQ38">
        <v>0</v>
      </c>
      <c r="AR38">
        <v>0</v>
      </c>
      <c r="AS38">
        <v>0</v>
      </c>
      <c r="AT38">
        <v>7.4160000000000004</v>
      </c>
      <c r="AU38">
        <v>0</v>
      </c>
      <c r="AV38">
        <v>11.55</v>
      </c>
      <c r="AW38">
        <v>48.87</v>
      </c>
      <c r="AX38">
        <v>3.2879999999999998</v>
      </c>
      <c r="AY38">
        <v>0</v>
      </c>
      <c r="AZ38">
        <v>0</v>
      </c>
      <c r="BA38">
        <f t="shared" si="0"/>
        <v>2669.5358420000011</v>
      </c>
    </row>
    <row r="39" spans="1:53">
      <c r="A39" t="s">
        <v>81</v>
      </c>
      <c r="B39">
        <v>0</v>
      </c>
      <c r="C39">
        <v>5.25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15.343999999999999</v>
      </c>
      <c r="K39">
        <v>686.77995799999997</v>
      </c>
      <c r="L39">
        <v>653.15250000000003</v>
      </c>
      <c r="M39">
        <v>87</v>
      </c>
      <c r="N39">
        <v>118.125</v>
      </c>
      <c r="O39">
        <v>123.66562500000001</v>
      </c>
      <c r="P39">
        <v>125.58750000000001</v>
      </c>
      <c r="Q39">
        <v>10.563499999999999</v>
      </c>
      <c r="R39">
        <v>42.392195999999998</v>
      </c>
      <c r="S39">
        <v>26.390910000000002</v>
      </c>
      <c r="T39">
        <v>0</v>
      </c>
      <c r="U39">
        <v>279.18</v>
      </c>
      <c r="V39">
        <v>14.253199</v>
      </c>
      <c r="W39">
        <v>147.515624</v>
      </c>
      <c r="X39">
        <v>0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9.1149000000000004</v>
      </c>
      <c r="AE39">
        <v>44.263500000000001</v>
      </c>
      <c r="AF39">
        <v>8.8740000000000006</v>
      </c>
      <c r="AG39">
        <v>19.3308</v>
      </c>
      <c r="AH39">
        <v>18.940000000000001</v>
      </c>
      <c r="AI39">
        <v>0</v>
      </c>
      <c r="AJ39">
        <v>0</v>
      </c>
      <c r="AK39">
        <v>50.76</v>
      </c>
      <c r="AL39">
        <v>46.48</v>
      </c>
      <c r="AM39">
        <v>0</v>
      </c>
      <c r="AN39">
        <v>0</v>
      </c>
      <c r="AO39">
        <v>0</v>
      </c>
      <c r="AP39">
        <v>6.72525</v>
      </c>
      <c r="AQ39">
        <v>0</v>
      </c>
      <c r="AR39">
        <v>0</v>
      </c>
      <c r="AS39">
        <v>0</v>
      </c>
      <c r="AT39">
        <v>9.0640000000000001</v>
      </c>
      <c r="AU39">
        <v>0</v>
      </c>
      <c r="AV39">
        <v>11.55</v>
      </c>
      <c r="AW39">
        <v>48.87</v>
      </c>
      <c r="AX39">
        <v>3.2879999999999998</v>
      </c>
      <c r="AY39">
        <v>0</v>
      </c>
      <c r="AZ39">
        <v>0</v>
      </c>
      <c r="BA39">
        <f t="shared" si="0"/>
        <v>2671.1838420000008</v>
      </c>
    </row>
    <row r="40" spans="1:53">
      <c r="A40" t="s">
        <v>82</v>
      </c>
      <c r="B40">
        <v>0</v>
      </c>
      <c r="C40">
        <v>5.25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15.343999999999999</v>
      </c>
      <c r="K40">
        <v>686.77995799999997</v>
      </c>
      <c r="L40">
        <v>653.15250000000003</v>
      </c>
      <c r="M40">
        <v>87</v>
      </c>
      <c r="N40">
        <v>118.125</v>
      </c>
      <c r="O40">
        <v>123.66562500000001</v>
      </c>
      <c r="P40">
        <v>125.58750000000001</v>
      </c>
      <c r="Q40">
        <v>10.563499999999999</v>
      </c>
      <c r="R40">
        <v>42.392195999999998</v>
      </c>
      <c r="S40">
        <v>26.390910000000002</v>
      </c>
      <c r="T40">
        <v>0</v>
      </c>
      <c r="U40">
        <v>279.18</v>
      </c>
      <c r="V40">
        <v>14.253199</v>
      </c>
      <c r="W40">
        <v>147.515624</v>
      </c>
      <c r="X40">
        <v>0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9.1149000000000004</v>
      </c>
      <c r="AE40">
        <v>44.263500000000001</v>
      </c>
      <c r="AF40">
        <v>8.8740000000000006</v>
      </c>
      <c r="AG40">
        <v>19.3308</v>
      </c>
      <c r="AH40">
        <v>18.940000000000001</v>
      </c>
      <c r="AI40">
        <v>0</v>
      </c>
      <c r="AJ40">
        <v>0</v>
      </c>
      <c r="AK40">
        <v>50.76</v>
      </c>
      <c r="AL40">
        <v>46.48</v>
      </c>
      <c r="AM40">
        <v>0</v>
      </c>
      <c r="AN40">
        <v>0</v>
      </c>
      <c r="AO40">
        <v>0</v>
      </c>
      <c r="AP40">
        <v>6.72525</v>
      </c>
      <c r="AQ40">
        <v>0</v>
      </c>
      <c r="AR40">
        <v>0</v>
      </c>
      <c r="AS40">
        <v>0</v>
      </c>
      <c r="AT40">
        <v>9.8879999999999999</v>
      </c>
      <c r="AU40">
        <v>0</v>
      </c>
      <c r="AV40">
        <v>11.55</v>
      </c>
      <c r="AW40">
        <v>48.87</v>
      </c>
      <c r="AX40">
        <v>3.2879999999999998</v>
      </c>
      <c r="AY40">
        <v>0</v>
      </c>
      <c r="AZ40">
        <v>0</v>
      </c>
      <c r="BA40">
        <f t="shared" si="0"/>
        <v>2672.0078420000009</v>
      </c>
    </row>
    <row r="41" spans="1:53">
      <c r="A41" t="s">
        <v>83</v>
      </c>
      <c r="B41">
        <v>0</v>
      </c>
      <c r="C41">
        <v>5.25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15.343999999999999</v>
      </c>
      <c r="K41">
        <v>686.77995799999997</v>
      </c>
      <c r="L41">
        <v>653.15250000000003</v>
      </c>
      <c r="M41">
        <v>80</v>
      </c>
      <c r="N41">
        <v>118.125</v>
      </c>
      <c r="O41">
        <v>123.66562500000001</v>
      </c>
      <c r="P41">
        <v>125.58750000000001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279.18</v>
      </c>
      <c r="V41">
        <v>14.253199</v>
      </c>
      <c r="W41">
        <v>147.515624</v>
      </c>
      <c r="X41">
        <v>0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9.1149000000000004</v>
      </c>
      <c r="AE41">
        <v>44.263500000000001</v>
      </c>
      <c r="AF41">
        <v>8.8740000000000006</v>
      </c>
      <c r="AG41">
        <v>19.3308</v>
      </c>
      <c r="AH41">
        <v>18.940000000000001</v>
      </c>
      <c r="AI41">
        <v>0</v>
      </c>
      <c r="AJ41">
        <v>0</v>
      </c>
      <c r="AK41">
        <v>50.76</v>
      </c>
      <c r="AL41">
        <v>46.48</v>
      </c>
      <c r="AM41">
        <v>0</v>
      </c>
      <c r="AN41">
        <v>0</v>
      </c>
      <c r="AO41">
        <v>0</v>
      </c>
      <c r="AP41">
        <v>1.9855499999999999</v>
      </c>
      <c r="AQ41">
        <v>0</v>
      </c>
      <c r="AR41">
        <v>0</v>
      </c>
      <c r="AS41">
        <v>0</v>
      </c>
      <c r="AT41">
        <v>9.8879999999999999</v>
      </c>
      <c r="AU41">
        <v>0</v>
      </c>
      <c r="AV41">
        <v>11.55</v>
      </c>
      <c r="AW41">
        <v>48.87</v>
      </c>
      <c r="AX41">
        <v>3.2879999999999998</v>
      </c>
      <c r="AY41">
        <v>0</v>
      </c>
      <c r="AZ41">
        <v>0</v>
      </c>
      <c r="BA41">
        <f t="shared" si="0"/>
        <v>2660.2681420000008</v>
      </c>
    </row>
    <row r="42" spans="1:53">
      <c r="A42" t="s">
        <v>84</v>
      </c>
      <c r="B42">
        <v>0</v>
      </c>
      <c r="C42">
        <v>5.25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15.343999999999999</v>
      </c>
      <c r="K42">
        <v>686.77995799999997</v>
      </c>
      <c r="L42">
        <v>653.15250000000003</v>
      </c>
      <c r="M42">
        <v>80</v>
      </c>
      <c r="N42">
        <v>118.125</v>
      </c>
      <c r="O42">
        <v>123.66562500000001</v>
      </c>
      <c r="P42">
        <v>125.58750000000001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279.18</v>
      </c>
      <c r="V42">
        <v>14.253199</v>
      </c>
      <c r="W42">
        <v>147.515624</v>
      </c>
      <c r="X42">
        <v>0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9.1149000000000004</v>
      </c>
      <c r="AE42">
        <v>44.263500000000001</v>
      </c>
      <c r="AF42">
        <v>8.8740000000000006</v>
      </c>
      <c r="AG42">
        <v>19.3308</v>
      </c>
      <c r="AH42">
        <v>18.940000000000001</v>
      </c>
      <c r="AI42">
        <v>0</v>
      </c>
      <c r="AJ42">
        <v>0</v>
      </c>
      <c r="AK42">
        <v>50.76</v>
      </c>
      <c r="AL42">
        <v>46.48</v>
      </c>
      <c r="AM42">
        <v>0</v>
      </c>
      <c r="AN42">
        <v>0</v>
      </c>
      <c r="AO42">
        <v>0</v>
      </c>
      <c r="AP42">
        <v>1.9855499999999999</v>
      </c>
      <c r="AQ42">
        <v>0</v>
      </c>
      <c r="AR42">
        <v>0</v>
      </c>
      <c r="AS42">
        <v>0</v>
      </c>
      <c r="AT42">
        <v>9.8879999999999999</v>
      </c>
      <c r="AU42">
        <v>0</v>
      </c>
      <c r="AV42">
        <v>11.55</v>
      </c>
      <c r="AW42">
        <v>48.87</v>
      </c>
      <c r="AX42">
        <v>3.2879999999999998</v>
      </c>
      <c r="AY42">
        <v>0</v>
      </c>
      <c r="AZ42">
        <v>0</v>
      </c>
      <c r="BA42">
        <f t="shared" si="0"/>
        <v>2660.2681420000008</v>
      </c>
    </row>
    <row r="43" spans="1:53">
      <c r="A43" t="s">
        <v>85</v>
      </c>
      <c r="B43">
        <v>0</v>
      </c>
      <c r="C43">
        <v>5.25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15.343999999999999</v>
      </c>
      <c r="K43">
        <v>686.77995799999997</v>
      </c>
      <c r="L43">
        <v>653.15250000000003</v>
      </c>
      <c r="M43">
        <v>80</v>
      </c>
      <c r="N43">
        <v>118.125</v>
      </c>
      <c r="O43">
        <v>123.66562500000001</v>
      </c>
      <c r="P43">
        <v>125.58750000000001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279.18</v>
      </c>
      <c r="V43">
        <v>14.253199</v>
      </c>
      <c r="W43">
        <v>147.515624</v>
      </c>
      <c r="X43">
        <v>0</v>
      </c>
      <c r="Y43">
        <v>0</v>
      </c>
      <c r="Z43">
        <v>6.5537999999999998</v>
      </c>
      <c r="AA43">
        <v>0</v>
      </c>
      <c r="AB43">
        <v>26.260100000000001</v>
      </c>
      <c r="AC43">
        <v>19.35568</v>
      </c>
      <c r="AD43">
        <v>18.229800000000001</v>
      </c>
      <c r="AE43">
        <v>44.263500000000001</v>
      </c>
      <c r="AF43">
        <v>8.8740000000000006</v>
      </c>
      <c r="AG43">
        <v>19.3308</v>
      </c>
      <c r="AH43">
        <v>18.940000000000001</v>
      </c>
      <c r="AI43">
        <v>0</v>
      </c>
      <c r="AJ43">
        <v>0</v>
      </c>
      <c r="AK43">
        <v>50.76</v>
      </c>
      <c r="AL43">
        <v>58.1</v>
      </c>
      <c r="AM43">
        <v>0</v>
      </c>
      <c r="AN43">
        <v>0</v>
      </c>
      <c r="AO43">
        <v>0</v>
      </c>
      <c r="AP43">
        <v>1.9855499999999999</v>
      </c>
      <c r="AQ43">
        <v>0</v>
      </c>
      <c r="AR43">
        <v>0</v>
      </c>
      <c r="AS43">
        <v>0</v>
      </c>
      <c r="AT43">
        <v>9.8879999999999999</v>
      </c>
      <c r="AU43">
        <v>0</v>
      </c>
      <c r="AV43">
        <v>11.55</v>
      </c>
      <c r="AW43">
        <v>48.87</v>
      </c>
      <c r="AX43">
        <v>3.2879999999999998</v>
      </c>
      <c r="AY43">
        <v>0</v>
      </c>
      <c r="AZ43">
        <v>0</v>
      </c>
      <c r="BA43">
        <f t="shared" si="0"/>
        <v>2674.449242000001</v>
      </c>
    </row>
    <row r="44" spans="1:53">
      <c r="A44" t="s">
        <v>86</v>
      </c>
      <c r="B44">
        <v>0</v>
      </c>
      <c r="C44">
        <v>5.25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15.343999999999999</v>
      </c>
      <c r="K44">
        <v>686.77995799999997</v>
      </c>
      <c r="L44">
        <v>653.15250000000003</v>
      </c>
      <c r="M44">
        <v>80</v>
      </c>
      <c r="N44">
        <v>118.125</v>
      </c>
      <c r="O44">
        <v>123.66562500000001</v>
      </c>
      <c r="P44">
        <v>125.58750000000001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279.18</v>
      </c>
      <c r="V44">
        <v>14.253199</v>
      </c>
      <c r="W44">
        <v>147.515624</v>
      </c>
      <c r="X44">
        <v>0</v>
      </c>
      <c r="Y44">
        <v>0</v>
      </c>
      <c r="Z44">
        <v>6.5537999999999998</v>
      </c>
      <c r="AA44">
        <v>0</v>
      </c>
      <c r="AB44">
        <v>26.260100000000001</v>
      </c>
      <c r="AC44">
        <v>19.35568</v>
      </c>
      <c r="AD44">
        <v>18.229800000000001</v>
      </c>
      <c r="AE44">
        <v>44.263500000000001</v>
      </c>
      <c r="AF44">
        <v>8.8740000000000006</v>
      </c>
      <c r="AG44">
        <v>19.3308</v>
      </c>
      <c r="AH44">
        <v>18.940000000000001</v>
      </c>
      <c r="AI44">
        <v>0</v>
      </c>
      <c r="AJ44">
        <v>0</v>
      </c>
      <c r="AK44">
        <v>50.76</v>
      </c>
      <c r="AL44">
        <v>58.1</v>
      </c>
      <c r="AM44">
        <v>0</v>
      </c>
      <c r="AN44">
        <v>0</v>
      </c>
      <c r="AO44">
        <v>0</v>
      </c>
      <c r="AP44">
        <v>1.9855499999999999</v>
      </c>
      <c r="AQ44">
        <v>0</v>
      </c>
      <c r="AR44">
        <v>0</v>
      </c>
      <c r="AS44">
        <v>0</v>
      </c>
      <c r="AT44">
        <v>9.8879999999999999</v>
      </c>
      <c r="AU44">
        <v>0</v>
      </c>
      <c r="AV44">
        <v>11.55</v>
      </c>
      <c r="AW44">
        <v>48.87</v>
      </c>
      <c r="AX44">
        <v>3.2879999999999998</v>
      </c>
      <c r="AY44">
        <v>0</v>
      </c>
      <c r="AZ44">
        <v>0</v>
      </c>
      <c r="BA44">
        <f t="shared" si="0"/>
        <v>2674.449242000001</v>
      </c>
    </row>
    <row r="45" spans="1:53">
      <c r="A45" t="s">
        <v>87</v>
      </c>
      <c r="B45">
        <v>0</v>
      </c>
      <c r="C45">
        <v>5.25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15.343999999999999</v>
      </c>
      <c r="K45">
        <v>686.77995799999997</v>
      </c>
      <c r="L45">
        <v>653.15250000000003</v>
      </c>
      <c r="M45">
        <v>80</v>
      </c>
      <c r="N45">
        <v>118.125</v>
      </c>
      <c r="O45">
        <v>123.66562500000001</v>
      </c>
      <c r="P45">
        <v>125.58750000000001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279.18</v>
      </c>
      <c r="V45">
        <v>14.253199</v>
      </c>
      <c r="W45">
        <v>147.515624</v>
      </c>
      <c r="X45">
        <v>0</v>
      </c>
      <c r="Y45">
        <v>0</v>
      </c>
      <c r="Z45">
        <v>6.5537999999999998</v>
      </c>
      <c r="AA45">
        <v>0</v>
      </c>
      <c r="AB45">
        <v>26.260100000000001</v>
      </c>
      <c r="AC45">
        <v>19.35568</v>
      </c>
      <c r="AD45">
        <v>18.229800000000001</v>
      </c>
      <c r="AE45">
        <v>44.263500000000001</v>
      </c>
      <c r="AF45">
        <v>8.8740000000000006</v>
      </c>
      <c r="AG45">
        <v>19.3308</v>
      </c>
      <c r="AH45">
        <v>18.940000000000001</v>
      </c>
      <c r="AI45">
        <v>0</v>
      </c>
      <c r="AJ45">
        <v>0</v>
      </c>
      <c r="AK45">
        <v>50.76</v>
      </c>
      <c r="AL45">
        <v>58.1</v>
      </c>
      <c r="AM45">
        <v>0</v>
      </c>
      <c r="AN45">
        <v>0</v>
      </c>
      <c r="AO45">
        <v>0</v>
      </c>
      <c r="AP45">
        <v>1.9855499999999999</v>
      </c>
      <c r="AQ45">
        <v>0</v>
      </c>
      <c r="AR45">
        <v>0</v>
      </c>
      <c r="AS45">
        <v>0</v>
      </c>
      <c r="AT45">
        <v>9.8879999999999999</v>
      </c>
      <c r="AU45">
        <v>0</v>
      </c>
      <c r="AV45">
        <v>11.55</v>
      </c>
      <c r="AW45">
        <v>48.87</v>
      </c>
      <c r="AX45">
        <v>3.2879999999999998</v>
      </c>
      <c r="AY45">
        <v>0</v>
      </c>
      <c r="AZ45">
        <v>0</v>
      </c>
      <c r="BA45">
        <f t="shared" si="0"/>
        <v>2674.449242000001</v>
      </c>
    </row>
    <row r="46" spans="1:53">
      <c r="A46" t="s">
        <v>88</v>
      </c>
      <c r="B46">
        <v>0</v>
      </c>
      <c r="C46">
        <v>5.25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15.343999999999999</v>
      </c>
      <c r="K46">
        <v>686.77995799999997</v>
      </c>
      <c r="L46">
        <v>653.15250000000003</v>
      </c>
      <c r="M46">
        <v>80</v>
      </c>
      <c r="N46">
        <v>118.125</v>
      </c>
      <c r="O46">
        <v>123.66562500000001</v>
      </c>
      <c r="P46">
        <v>125.58750000000001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279.18</v>
      </c>
      <c r="V46">
        <v>14.253199</v>
      </c>
      <c r="W46">
        <v>147.515624</v>
      </c>
      <c r="X46">
        <v>0</v>
      </c>
      <c r="Y46">
        <v>0</v>
      </c>
      <c r="Z46">
        <v>6.5537999999999998</v>
      </c>
      <c r="AA46">
        <v>0</v>
      </c>
      <c r="AB46">
        <v>26.260100000000001</v>
      </c>
      <c r="AC46">
        <v>19.35568</v>
      </c>
      <c r="AD46">
        <v>18.229800000000001</v>
      </c>
      <c r="AE46">
        <v>44.263500000000001</v>
      </c>
      <c r="AF46">
        <v>8.8740000000000006</v>
      </c>
      <c r="AG46">
        <v>19.3308</v>
      </c>
      <c r="AH46">
        <v>18.940000000000001</v>
      </c>
      <c r="AI46">
        <v>0</v>
      </c>
      <c r="AJ46">
        <v>0</v>
      </c>
      <c r="AK46">
        <v>50.76</v>
      </c>
      <c r="AL46">
        <v>58.1</v>
      </c>
      <c r="AM46">
        <v>0</v>
      </c>
      <c r="AN46">
        <v>0</v>
      </c>
      <c r="AO46">
        <v>0</v>
      </c>
      <c r="AP46">
        <v>1.9855499999999999</v>
      </c>
      <c r="AQ46">
        <v>0</v>
      </c>
      <c r="AR46">
        <v>0</v>
      </c>
      <c r="AS46">
        <v>0</v>
      </c>
      <c r="AT46">
        <v>9.8879999999999999</v>
      </c>
      <c r="AU46">
        <v>0</v>
      </c>
      <c r="AV46">
        <v>11.55</v>
      </c>
      <c r="AW46">
        <v>48.87</v>
      </c>
      <c r="AX46">
        <v>3.2879999999999998</v>
      </c>
      <c r="AY46">
        <v>0</v>
      </c>
      <c r="AZ46">
        <v>0</v>
      </c>
      <c r="BA46">
        <f t="shared" si="0"/>
        <v>2674.449242000001</v>
      </c>
    </row>
    <row r="47" spans="1:53">
      <c r="A47" t="s">
        <v>89</v>
      </c>
      <c r="B47">
        <v>0</v>
      </c>
      <c r="C47">
        <v>4.2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15.343999999999999</v>
      </c>
      <c r="K47">
        <v>343.38626099999999</v>
      </c>
      <c r="L47">
        <v>653.15250000000003</v>
      </c>
      <c r="M47">
        <v>80</v>
      </c>
      <c r="N47">
        <v>118.125</v>
      </c>
      <c r="O47">
        <v>123.66562500000001</v>
      </c>
      <c r="P47">
        <v>125.58750000000001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279.18</v>
      </c>
      <c r="V47">
        <v>14.253199</v>
      </c>
      <c r="W47">
        <v>147.515624</v>
      </c>
      <c r="X47">
        <v>0</v>
      </c>
      <c r="Y47">
        <v>0</v>
      </c>
      <c r="Z47">
        <v>6.5537999999999998</v>
      </c>
      <c r="AA47">
        <v>0</v>
      </c>
      <c r="AB47">
        <v>26.260100000000001</v>
      </c>
      <c r="AC47">
        <v>9.6778399999999998</v>
      </c>
      <c r="AD47">
        <v>27.3447</v>
      </c>
      <c r="AE47">
        <v>44.263500000000001</v>
      </c>
      <c r="AF47">
        <v>8.8740000000000006</v>
      </c>
      <c r="AG47">
        <v>19.3308</v>
      </c>
      <c r="AH47">
        <v>18.940000000000001</v>
      </c>
      <c r="AI47">
        <v>0</v>
      </c>
      <c r="AJ47">
        <v>0</v>
      </c>
      <c r="AK47">
        <v>50.76</v>
      </c>
      <c r="AL47">
        <v>58.1</v>
      </c>
      <c r="AM47">
        <v>0</v>
      </c>
      <c r="AN47">
        <v>0</v>
      </c>
      <c r="AO47">
        <v>0</v>
      </c>
      <c r="AP47">
        <v>1.9855499999999999</v>
      </c>
      <c r="AQ47">
        <v>0</v>
      </c>
      <c r="AR47">
        <v>0</v>
      </c>
      <c r="AS47">
        <v>0</v>
      </c>
      <c r="AT47">
        <v>9.8879999999999999</v>
      </c>
      <c r="AU47">
        <v>0</v>
      </c>
      <c r="AV47">
        <v>11.55</v>
      </c>
      <c r="AW47">
        <v>48.87</v>
      </c>
      <c r="AX47">
        <v>3.2879999999999998</v>
      </c>
      <c r="AY47">
        <v>0</v>
      </c>
      <c r="AZ47">
        <v>0</v>
      </c>
      <c r="BA47">
        <f t="shared" si="0"/>
        <v>2329.4426050000006</v>
      </c>
    </row>
    <row r="48" spans="1:53">
      <c r="A48" t="s">
        <v>90</v>
      </c>
      <c r="B48">
        <v>0</v>
      </c>
      <c r="C48">
        <v>4.2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15.343999999999999</v>
      </c>
      <c r="K48">
        <v>343.38626099999999</v>
      </c>
      <c r="L48">
        <v>653.15250000000003</v>
      </c>
      <c r="M48">
        <v>80</v>
      </c>
      <c r="N48">
        <v>118.125</v>
      </c>
      <c r="O48">
        <v>123.66562500000001</v>
      </c>
      <c r="P48">
        <v>125.58750000000001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279.18</v>
      </c>
      <c r="V48">
        <v>14.253199</v>
      </c>
      <c r="W48">
        <v>147.515624</v>
      </c>
      <c r="X48">
        <v>0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27.3447</v>
      </c>
      <c r="AE48">
        <v>44.263500000000001</v>
      </c>
      <c r="AF48">
        <v>8.8740000000000006</v>
      </c>
      <c r="AG48">
        <v>19.3308</v>
      </c>
      <c r="AH48">
        <v>42.615000000000002</v>
      </c>
      <c r="AI48">
        <v>0</v>
      </c>
      <c r="AJ48">
        <v>0</v>
      </c>
      <c r="AK48">
        <v>50.76</v>
      </c>
      <c r="AL48">
        <v>58.1</v>
      </c>
      <c r="AM48">
        <v>0</v>
      </c>
      <c r="AN48">
        <v>0</v>
      </c>
      <c r="AO48">
        <v>0</v>
      </c>
      <c r="AP48">
        <v>1.9855499999999999</v>
      </c>
      <c r="AQ48">
        <v>0</v>
      </c>
      <c r="AR48">
        <v>0</v>
      </c>
      <c r="AS48">
        <v>0</v>
      </c>
      <c r="AT48">
        <v>9.8879999999999999</v>
      </c>
      <c r="AU48">
        <v>0</v>
      </c>
      <c r="AV48">
        <v>11.55</v>
      </c>
      <c r="AW48">
        <v>48.87</v>
      </c>
      <c r="AX48">
        <v>3.2879999999999998</v>
      </c>
      <c r="AY48">
        <v>0</v>
      </c>
      <c r="AZ48">
        <v>0</v>
      </c>
      <c r="BA48">
        <f t="shared" si="0"/>
        <v>2339.9209050000004</v>
      </c>
    </row>
    <row r="49" spans="1:53">
      <c r="A49" t="s">
        <v>91</v>
      </c>
      <c r="B49">
        <v>0</v>
      </c>
      <c r="C49">
        <v>4.2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15.343999999999999</v>
      </c>
      <c r="K49">
        <v>343.38626099999999</v>
      </c>
      <c r="L49">
        <v>653.15250000000003</v>
      </c>
      <c r="M49">
        <v>80</v>
      </c>
      <c r="N49">
        <v>118.125</v>
      </c>
      <c r="O49">
        <v>123.66562500000001</v>
      </c>
      <c r="P49">
        <v>125.58750000000001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279.18</v>
      </c>
      <c r="V49">
        <v>14.253199</v>
      </c>
      <c r="W49">
        <v>147.515624</v>
      </c>
      <c r="X49">
        <v>0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27.3447</v>
      </c>
      <c r="AE49">
        <v>44.263500000000001</v>
      </c>
      <c r="AF49">
        <v>8.8740000000000006</v>
      </c>
      <c r="AG49">
        <v>19.3308</v>
      </c>
      <c r="AH49">
        <v>42.615000000000002</v>
      </c>
      <c r="AI49">
        <v>0</v>
      </c>
      <c r="AJ49">
        <v>0</v>
      </c>
      <c r="AK49">
        <v>50.76</v>
      </c>
      <c r="AL49">
        <v>58.1</v>
      </c>
      <c r="AM49">
        <v>0</v>
      </c>
      <c r="AN49">
        <v>0</v>
      </c>
      <c r="AO49">
        <v>0</v>
      </c>
      <c r="AP49">
        <v>2.2417500000000001</v>
      </c>
      <c r="AQ49">
        <v>0</v>
      </c>
      <c r="AR49">
        <v>0</v>
      </c>
      <c r="AS49">
        <v>0</v>
      </c>
      <c r="AT49">
        <v>10.712</v>
      </c>
      <c r="AU49">
        <v>0</v>
      </c>
      <c r="AV49">
        <v>11.55</v>
      </c>
      <c r="AW49">
        <v>48.87</v>
      </c>
      <c r="AX49">
        <v>3.2879999999999998</v>
      </c>
      <c r="AY49">
        <v>0</v>
      </c>
      <c r="AZ49">
        <v>0</v>
      </c>
      <c r="BA49">
        <f t="shared" si="0"/>
        <v>2341.0011050000007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15.343999999999999</v>
      </c>
      <c r="K50">
        <v>343.38626099999999</v>
      </c>
      <c r="L50">
        <v>653.15250000000003</v>
      </c>
      <c r="M50">
        <v>80</v>
      </c>
      <c r="N50">
        <v>118.125</v>
      </c>
      <c r="O50">
        <v>123.66562500000001</v>
      </c>
      <c r="P50">
        <v>125.58750000000001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279.18</v>
      </c>
      <c r="V50">
        <v>14.253199</v>
      </c>
      <c r="W50">
        <v>147.515624</v>
      </c>
      <c r="X50">
        <v>0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27.3447</v>
      </c>
      <c r="AE50">
        <v>44.263500000000001</v>
      </c>
      <c r="AF50">
        <v>8.8740000000000006</v>
      </c>
      <c r="AG50">
        <v>19.3308</v>
      </c>
      <c r="AH50">
        <v>42.615000000000002</v>
      </c>
      <c r="AI50">
        <v>0</v>
      </c>
      <c r="AJ50">
        <v>0</v>
      </c>
      <c r="AK50">
        <v>50.76</v>
      </c>
      <c r="AL50">
        <v>58.1</v>
      </c>
      <c r="AM50">
        <v>0</v>
      </c>
      <c r="AN50">
        <v>0</v>
      </c>
      <c r="AO50">
        <v>0</v>
      </c>
      <c r="AP50">
        <v>2.2417500000000001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11.55</v>
      </c>
      <c r="AW50">
        <v>48.87</v>
      </c>
      <c r="AX50">
        <v>3.2879999999999998</v>
      </c>
      <c r="AY50">
        <v>0</v>
      </c>
      <c r="AZ50">
        <v>0</v>
      </c>
      <c r="BA50">
        <f t="shared" si="0"/>
        <v>2337.3367050000006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15.343999999999999</v>
      </c>
      <c r="K51">
        <v>343.38626099999999</v>
      </c>
      <c r="L51">
        <v>653.15250000000003</v>
      </c>
      <c r="M51">
        <v>80</v>
      </c>
      <c r="N51">
        <v>118.125</v>
      </c>
      <c r="O51">
        <v>123.66562500000001</v>
      </c>
      <c r="P51">
        <v>125.58750000000001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279.18</v>
      </c>
      <c r="V51">
        <v>14.253199</v>
      </c>
      <c r="W51">
        <v>147.515624</v>
      </c>
      <c r="X51">
        <v>0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27.3447</v>
      </c>
      <c r="AE51">
        <v>44.263500000000001</v>
      </c>
      <c r="AF51">
        <v>8.8740000000000006</v>
      </c>
      <c r="AG51">
        <v>19.3308</v>
      </c>
      <c r="AH51">
        <v>42.615000000000002</v>
      </c>
      <c r="AI51">
        <v>0</v>
      </c>
      <c r="AJ51">
        <v>0</v>
      </c>
      <c r="AK51">
        <v>50.76</v>
      </c>
      <c r="AL51">
        <v>46.48</v>
      </c>
      <c r="AM51">
        <v>0</v>
      </c>
      <c r="AN51">
        <v>0</v>
      </c>
      <c r="AO51">
        <v>0</v>
      </c>
      <c r="AP51">
        <v>6.72525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15.75</v>
      </c>
      <c r="AW51">
        <v>48.87</v>
      </c>
      <c r="AX51">
        <v>2.1920000000000002</v>
      </c>
      <c r="AY51">
        <v>0</v>
      </c>
      <c r="AZ51">
        <v>0</v>
      </c>
      <c r="BA51">
        <f t="shared" si="0"/>
        <v>2333.3042050000004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15.343999999999999</v>
      </c>
      <c r="K52">
        <v>343.38626099999999</v>
      </c>
      <c r="L52">
        <v>653.15250000000003</v>
      </c>
      <c r="M52">
        <v>80</v>
      </c>
      <c r="N52">
        <v>118.125</v>
      </c>
      <c r="O52">
        <v>123.66562500000001</v>
      </c>
      <c r="P52">
        <v>125.58750000000001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279.18</v>
      </c>
      <c r="V52">
        <v>14.253199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18.229800000000001</v>
      </c>
      <c r="AE52">
        <v>44.263500000000001</v>
      </c>
      <c r="AF52">
        <v>8.8740000000000006</v>
      </c>
      <c r="AG52">
        <v>19.3308</v>
      </c>
      <c r="AH52">
        <v>42.615000000000002</v>
      </c>
      <c r="AI52">
        <v>0</v>
      </c>
      <c r="AJ52">
        <v>0</v>
      </c>
      <c r="AK52">
        <v>50.76</v>
      </c>
      <c r="AL52">
        <v>46.48</v>
      </c>
      <c r="AM52">
        <v>0</v>
      </c>
      <c r="AN52">
        <v>0</v>
      </c>
      <c r="AO52">
        <v>0</v>
      </c>
      <c r="AP52">
        <v>6.72525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15.225</v>
      </c>
      <c r="AW52">
        <v>48.87</v>
      </c>
      <c r="AX52">
        <v>2.1920000000000002</v>
      </c>
      <c r="AY52">
        <v>0</v>
      </c>
      <c r="AZ52">
        <v>0</v>
      </c>
      <c r="BA52">
        <f t="shared" si="0"/>
        <v>2323.6643050000002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15.343999999999999</v>
      </c>
      <c r="K53">
        <v>394.30456500000003</v>
      </c>
      <c r="L53">
        <v>653.15250000000003</v>
      </c>
      <c r="M53">
        <v>87</v>
      </c>
      <c r="N53">
        <v>118.125</v>
      </c>
      <c r="O53">
        <v>123.66562500000001</v>
      </c>
      <c r="P53">
        <v>125.58750000000001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279.18</v>
      </c>
      <c r="V53">
        <v>14.253199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18.229800000000001</v>
      </c>
      <c r="AE53">
        <v>44.263500000000001</v>
      </c>
      <c r="AF53">
        <v>8.8740000000000006</v>
      </c>
      <c r="AG53">
        <v>19.3308</v>
      </c>
      <c r="AH53">
        <v>42.615000000000002</v>
      </c>
      <c r="AI53">
        <v>0</v>
      </c>
      <c r="AJ53">
        <v>0</v>
      </c>
      <c r="AK53">
        <v>50.76</v>
      </c>
      <c r="AL53">
        <v>46.48</v>
      </c>
      <c r="AM53">
        <v>0</v>
      </c>
      <c r="AN53">
        <v>0</v>
      </c>
      <c r="AO53">
        <v>0</v>
      </c>
      <c r="AP53">
        <v>6.72525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15.225</v>
      </c>
      <c r="AW53">
        <v>48.87</v>
      </c>
      <c r="AX53">
        <v>2.1920000000000002</v>
      </c>
      <c r="AY53">
        <v>0</v>
      </c>
      <c r="AZ53">
        <v>0</v>
      </c>
      <c r="BA53">
        <f t="shared" si="0"/>
        <v>2381.582609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15.343999999999999</v>
      </c>
      <c r="K54">
        <v>416.611065</v>
      </c>
      <c r="L54">
        <v>653.15250000000003</v>
      </c>
      <c r="M54">
        <v>92</v>
      </c>
      <c r="N54">
        <v>118.125</v>
      </c>
      <c r="O54">
        <v>123.66562500000001</v>
      </c>
      <c r="P54">
        <v>125.58750000000001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279.18</v>
      </c>
      <c r="V54">
        <v>14.253199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18.229800000000001</v>
      </c>
      <c r="AE54">
        <v>44.263500000000001</v>
      </c>
      <c r="AF54">
        <v>8.8740000000000006</v>
      </c>
      <c r="AG54">
        <v>19.3308</v>
      </c>
      <c r="AH54">
        <v>42.615000000000002</v>
      </c>
      <c r="AI54">
        <v>0</v>
      </c>
      <c r="AJ54">
        <v>0</v>
      </c>
      <c r="AK54">
        <v>50.76</v>
      </c>
      <c r="AL54">
        <v>46.48</v>
      </c>
      <c r="AM54">
        <v>0</v>
      </c>
      <c r="AN54">
        <v>0</v>
      </c>
      <c r="AO54">
        <v>0</v>
      </c>
      <c r="AP54">
        <v>6.72525</v>
      </c>
      <c r="AQ54">
        <v>9.8279999999999994</v>
      </c>
      <c r="AR54">
        <v>0</v>
      </c>
      <c r="AS54">
        <v>0</v>
      </c>
      <c r="AT54">
        <v>11.2476</v>
      </c>
      <c r="AU54">
        <v>0</v>
      </c>
      <c r="AV54">
        <v>15.225</v>
      </c>
      <c r="AW54">
        <v>48.87</v>
      </c>
      <c r="AX54">
        <v>2.1920000000000002</v>
      </c>
      <c r="AY54">
        <v>0</v>
      </c>
      <c r="AZ54">
        <v>0</v>
      </c>
      <c r="BA54">
        <f t="shared" si="0"/>
        <v>2418.7171090000002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15.343999999999999</v>
      </c>
      <c r="K55">
        <v>438.91756500000002</v>
      </c>
      <c r="L55">
        <v>653.15250000000003</v>
      </c>
      <c r="M55">
        <v>92</v>
      </c>
      <c r="N55">
        <v>118.125</v>
      </c>
      <c r="O55">
        <v>123.66562500000001</v>
      </c>
      <c r="P55">
        <v>125.58750000000001</v>
      </c>
      <c r="Q55">
        <v>10.563499999999999</v>
      </c>
      <c r="R55">
        <v>42.392195999999998</v>
      </c>
      <c r="S55">
        <v>26.390910000000002</v>
      </c>
      <c r="T55">
        <v>0</v>
      </c>
      <c r="U55">
        <v>279.18</v>
      </c>
      <c r="V55">
        <v>14.253199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18.229800000000001</v>
      </c>
      <c r="AE55">
        <v>44.263500000000001</v>
      </c>
      <c r="AF55">
        <v>8.8740000000000006</v>
      </c>
      <c r="AG55">
        <v>19.3308</v>
      </c>
      <c r="AH55">
        <v>42.615000000000002</v>
      </c>
      <c r="AI55">
        <v>0</v>
      </c>
      <c r="AJ55">
        <v>0</v>
      </c>
      <c r="AK55">
        <v>50.76</v>
      </c>
      <c r="AL55">
        <v>46.48</v>
      </c>
      <c r="AM55">
        <v>0</v>
      </c>
      <c r="AN55">
        <v>0</v>
      </c>
      <c r="AO55">
        <v>0</v>
      </c>
      <c r="AP55">
        <v>2.2417500000000001</v>
      </c>
      <c r="AQ55">
        <v>19.655999999999999</v>
      </c>
      <c r="AR55">
        <v>0</v>
      </c>
      <c r="AS55">
        <v>0</v>
      </c>
      <c r="AT55">
        <v>12.64016</v>
      </c>
      <c r="AU55">
        <v>0</v>
      </c>
      <c r="AV55">
        <v>15.225</v>
      </c>
      <c r="AW55">
        <v>48.87</v>
      </c>
      <c r="AX55">
        <v>2.1920000000000002</v>
      </c>
      <c r="AY55">
        <v>0</v>
      </c>
      <c r="AZ55">
        <v>0</v>
      </c>
      <c r="BA55">
        <f t="shared" si="0"/>
        <v>2447.7606690000002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15.343999999999999</v>
      </c>
      <c r="K56">
        <v>461.224065</v>
      </c>
      <c r="L56">
        <v>653.15250000000003</v>
      </c>
      <c r="M56">
        <v>92</v>
      </c>
      <c r="N56">
        <v>118.125</v>
      </c>
      <c r="O56">
        <v>123.66562500000001</v>
      </c>
      <c r="P56">
        <v>125.58750000000001</v>
      </c>
      <c r="Q56">
        <v>10.563499999999999</v>
      </c>
      <c r="R56">
        <v>42.392195999999998</v>
      </c>
      <c r="S56">
        <v>26.390910000000002</v>
      </c>
      <c r="T56">
        <v>0</v>
      </c>
      <c r="U56">
        <v>279.18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14.061999999999999</v>
      </c>
      <c r="AB56">
        <v>13.0634</v>
      </c>
      <c r="AC56">
        <v>19.228339999999999</v>
      </c>
      <c r="AD56">
        <v>18.229800000000001</v>
      </c>
      <c r="AE56">
        <v>44.263500000000001</v>
      </c>
      <c r="AF56">
        <v>8.8740000000000006</v>
      </c>
      <c r="AG56">
        <v>19.3308</v>
      </c>
      <c r="AH56">
        <v>42.615000000000002</v>
      </c>
      <c r="AI56">
        <v>0</v>
      </c>
      <c r="AJ56">
        <v>0</v>
      </c>
      <c r="AK56">
        <v>50.76</v>
      </c>
      <c r="AL56">
        <v>46.48</v>
      </c>
      <c r="AM56">
        <v>0</v>
      </c>
      <c r="AN56">
        <v>0</v>
      </c>
      <c r="AO56">
        <v>0</v>
      </c>
      <c r="AP56">
        <v>2.2417500000000001</v>
      </c>
      <c r="AQ56">
        <v>25.2</v>
      </c>
      <c r="AR56">
        <v>0</v>
      </c>
      <c r="AS56">
        <v>0</v>
      </c>
      <c r="AT56">
        <v>12.64016</v>
      </c>
      <c r="AU56">
        <v>0</v>
      </c>
      <c r="AV56">
        <v>15.225</v>
      </c>
      <c r="AW56">
        <v>48.87</v>
      </c>
      <c r="AX56">
        <v>2.1920000000000002</v>
      </c>
      <c r="AY56">
        <v>0</v>
      </c>
      <c r="AZ56">
        <v>0</v>
      </c>
      <c r="BA56">
        <f t="shared" si="0"/>
        <v>2499.2236690000004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15.343999999999999</v>
      </c>
      <c r="K57">
        <v>483.53056500000002</v>
      </c>
      <c r="L57">
        <v>653.15250000000003</v>
      </c>
      <c r="M57">
        <v>92</v>
      </c>
      <c r="N57">
        <v>118.125</v>
      </c>
      <c r="O57">
        <v>123.66562500000001</v>
      </c>
      <c r="P57">
        <v>125.58750000000001</v>
      </c>
      <c r="Q57">
        <v>10.563499999999999</v>
      </c>
      <c r="R57">
        <v>42.392195999999998</v>
      </c>
      <c r="S57">
        <v>26.390910000000002</v>
      </c>
      <c r="T57">
        <v>0</v>
      </c>
      <c r="U57">
        <v>279.18</v>
      </c>
      <c r="V57">
        <v>14.253199</v>
      </c>
      <c r="W57">
        <v>147.515624</v>
      </c>
      <c r="X57">
        <v>0</v>
      </c>
      <c r="Y57">
        <v>0</v>
      </c>
      <c r="Z57">
        <v>6.5537999999999998</v>
      </c>
      <c r="AA57">
        <v>25.28</v>
      </c>
      <c r="AB57">
        <v>13.0634</v>
      </c>
      <c r="AC57">
        <v>29.033519999999999</v>
      </c>
      <c r="AD57">
        <v>18.229800000000001</v>
      </c>
      <c r="AE57">
        <v>44.263500000000001</v>
      </c>
      <c r="AF57">
        <v>8.8740000000000006</v>
      </c>
      <c r="AG57">
        <v>19.3308</v>
      </c>
      <c r="AH57">
        <v>42.615000000000002</v>
      </c>
      <c r="AI57">
        <v>0</v>
      </c>
      <c r="AJ57">
        <v>0</v>
      </c>
      <c r="AK57">
        <v>50.76</v>
      </c>
      <c r="AL57">
        <v>46.48</v>
      </c>
      <c r="AM57">
        <v>0</v>
      </c>
      <c r="AN57">
        <v>0</v>
      </c>
      <c r="AO57">
        <v>0</v>
      </c>
      <c r="AP57">
        <v>2.2417500000000001</v>
      </c>
      <c r="AQ57">
        <v>28.224</v>
      </c>
      <c r="AR57">
        <v>0</v>
      </c>
      <c r="AS57">
        <v>0</v>
      </c>
      <c r="AT57">
        <v>13.21696</v>
      </c>
      <c r="AU57">
        <v>0</v>
      </c>
      <c r="AV57">
        <v>15.225</v>
      </c>
      <c r="AW57">
        <v>48.87</v>
      </c>
      <c r="AX57">
        <v>2.1920000000000002</v>
      </c>
      <c r="AY57">
        <v>0</v>
      </c>
      <c r="AZ57">
        <v>0</v>
      </c>
      <c r="BA57">
        <f t="shared" si="0"/>
        <v>2546.1541490000009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15.343999999999999</v>
      </c>
      <c r="K58">
        <v>505.837065</v>
      </c>
      <c r="L58">
        <v>653.15250000000003</v>
      </c>
      <c r="M58">
        <v>92</v>
      </c>
      <c r="N58">
        <v>118.125</v>
      </c>
      <c r="O58">
        <v>123.66562500000001</v>
      </c>
      <c r="P58">
        <v>125.58750000000001</v>
      </c>
      <c r="Q58">
        <v>10.563499999999999</v>
      </c>
      <c r="R58">
        <v>42.392195999999998</v>
      </c>
      <c r="S58">
        <v>26.390910000000002</v>
      </c>
      <c r="T58">
        <v>0</v>
      </c>
      <c r="U58">
        <v>279.18</v>
      </c>
      <c r="V58">
        <v>14.253199</v>
      </c>
      <c r="W58">
        <v>147.515624</v>
      </c>
      <c r="X58">
        <v>0</v>
      </c>
      <c r="Y58">
        <v>0</v>
      </c>
      <c r="Z58">
        <v>6.5537999999999998</v>
      </c>
      <c r="AA58">
        <v>35.549999999999997</v>
      </c>
      <c r="AB58">
        <v>13.0634</v>
      </c>
      <c r="AC58">
        <v>29.033519999999999</v>
      </c>
      <c r="AD58">
        <v>18.229800000000001</v>
      </c>
      <c r="AE58">
        <v>44.263500000000001</v>
      </c>
      <c r="AF58">
        <v>8.8740000000000006</v>
      </c>
      <c r="AG58">
        <v>19.3308</v>
      </c>
      <c r="AH58">
        <v>42.615000000000002</v>
      </c>
      <c r="AI58">
        <v>0</v>
      </c>
      <c r="AJ58">
        <v>0</v>
      </c>
      <c r="AK58">
        <v>50.76</v>
      </c>
      <c r="AL58">
        <v>46.48</v>
      </c>
      <c r="AM58">
        <v>0</v>
      </c>
      <c r="AN58">
        <v>0</v>
      </c>
      <c r="AO58">
        <v>0</v>
      </c>
      <c r="AP58">
        <v>2.2417500000000001</v>
      </c>
      <c r="AQ58">
        <v>29.484000000000002</v>
      </c>
      <c r="AR58">
        <v>0</v>
      </c>
      <c r="AS58">
        <v>0</v>
      </c>
      <c r="AT58">
        <v>13.21696</v>
      </c>
      <c r="AU58">
        <v>0</v>
      </c>
      <c r="AV58">
        <v>15.225</v>
      </c>
      <c r="AW58">
        <v>48.87</v>
      </c>
      <c r="AX58">
        <v>2.1920000000000002</v>
      </c>
      <c r="AY58">
        <v>0</v>
      </c>
      <c r="AZ58">
        <v>0</v>
      </c>
      <c r="BA58">
        <f t="shared" si="0"/>
        <v>2579.9906490000008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15.343999999999999</v>
      </c>
      <c r="K59">
        <v>528.14356499999997</v>
      </c>
      <c r="L59">
        <v>653.15250000000003</v>
      </c>
      <c r="M59">
        <v>87</v>
      </c>
      <c r="N59">
        <v>118.125</v>
      </c>
      <c r="O59">
        <v>123.66562500000001</v>
      </c>
      <c r="P59">
        <v>125.58750000000001</v>
      </c>
      <c r="Q59">
        <v>10.563499999999999</v>
      </c>
      <c r="R59">
        <v>42.392195999999998</v>
      </c>
      <c r="S59">
        <v>26.390910000000002</v>
      </c>
      <c r="T59">
        <v>0</v>
      </c>
      <c r="U59">
        <v>279.18</v>
      </c>
      <c r="V59">
        <v>14.253199</v>
      </c>
      <c r="W59">
        <v>147.515624</v>
      </c>
      <c r="X59">
        <v>0</v>
      </c>
      <c r="Y59">
        <v>0</v>
      </c>
      <c r="Z59">
        <v>6.5537999999999998</v>
      </c>
      <c r="AA59">
        <v>37.92</v>
      </c>
      <c r="AB59">
        <v>26.260100000000001</v>
      </c>
      <c r="AC59">
        <v>29.033519999999999</v>
      </c>
      <c r="AD59">
        <v>18.229800000000001</v>
      </c>
      <c r="AE59">
        <v>44.263500000000001</v>
      </c>
      <c r="AF59">
        <v>8.8740000000000006</v>
      </c>
      <c r="AG59">
        <v>19.3308</v>
      </c>
      <c r="AH59">
        <v>42.615000000000002</v>
      </c>
      <c r="AI59">
        <v>0</v>
      </c>
      <c r="AJ59">
        <v>0</v>
      </c>
      <c r="AK59">
        <v>50.76</v>
      </c>
      <c r="AL59">
        <v>34.86</v>
      </c>
      <c r="AM59">
        <v>0</v>
      </c>
      <c r="AN59">
        <v>0</v>
      </c>
      <c r="AO59">
        <v>0</v>
      </c>
      <c r="AP59">
        <v>2.4979499999999999</v>
      </c>
      <c r="AQ59">
        <v>29.484000000000002</v>
      </c>
      <c r="AR59">
        <v>0</v>
      </c>
      <c r="AS59">
        <v>0</v>
      </c>
      <c r="AT59">
        <v>13.793760000000001</v>
      </c>
      <c r="AU59">
        <v>0</v>
      </c>
      <c r="AV59">
        <v>15.225</v>
      </c>
      <c r="AW59">
        <v>48.87</v>
      </c>
      <c r="AX59">
        <v>2.1920000000000002</v>
      </c>
      <c r="AY59">
        <v>0</v>
      </c>
      <c r="AZ59">
        <v>0</v>
      </c>
      <c r="BA59">
        <f t="shared" si="0"/>
        <v>2602.0768490000005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15.343999999999999</v>
      </c>
      <c r="K60">
        <v>550.450065</v>
      </c>
      <c r="L60">
        <v>653.15250000000003</v>
      </c>
      <c r="M60">
        <v>87</v>
      </c>
      <c r="N60">
        <v>118.125</v>
      </c>
      <c r="O60">
        <v>123.66562500000001</v>
      </c>
      <c r="P60">
        <v>125.58750000000001</v>
      </c>
      <c r="Q60">
        <v>10.563499999999999</v>
      </c>
      <c r="R60">
        <v>42.392195999999998</v>
      </c>
      <c r="S60">
        <v>26.390910000000002</v>
      </c>
      <c r="T60">
        <v>0</v>
      </c>
      <c r="U60">
        <v>279.18</v>
      </c>
      <c r="V60">
        <v>14.253199</v>
      </c>
      <c r="W60">
        <v>147.515624</v>
      </c>
      <c r="X60">
        <v>0</v>
      </c>
      <c r="Y60">
        <v>0</v>
      </c>
      <c r="Z60">
        <v>6.5537999999999998</v>
      </c>
      <c r="AA60">
        <v>39.5</v>
      </c>
      <c r="AB60">
        <v>39.510120000000001</v>
      </c>
      <c r="AC60">
        <v>29.033519999999999</v>
      </c>
      <c r="AD60">
        <v>18.229800000000001</v>
      </c>
      <c r="AE60">
        <v>44.263500000000001</v>
      </c>
      <c r="AF60">
        <v>8.8740000000000006</v>
      </c>
      <c r="AG60">
        <v>19.3308</v>
      </c>
      <c r="AH60">
        <v>46.308300000000003</v>
      </c>
      <c r="AI60">
        <v>0</v>
      </c>
      <c r="AJ60">
        <v>0</v>
      </c>
      <c r="AK60">
        <v>50.76</v>
      </c>
      <c r="AL60">
        <v>34.86</v>
      </c>
      <c r="AM60">
        <v>0</v>
      </c>
      <c r="AN60">
        <v>0</v>
      </c>
      <c r="AO60">
        <v>0</v>
      </c>
      <c r="AP60">
        <v>2.4979499999999999</v>
      </c>
      <c r="AQ60">
        <v>29.484000000000002</v>
      </c>
      <c r="AR60">
        <v>0</v>
      </c>
      <c r="AS60">
        <v>0</v>
      </c>
      <c r="AT60">
        <v>13.793760000000001</v>
      </c>
      <c r="AU60">
        <v>0</v>
      </c>
      <c r="AV60">
        <v>15.225</v>
      </c>
      <c r="AW60">
        <v>48.87</v>
      </c>
      <c r="AX60">
        <v>2.1920000000000002</v>
      </c>
      <c r="AY60">
        <v>0</v>
      </c>
      <c r="AZ60">
        <v>0</v>
      </c>
      <c r="BA60">
        <f t="shared" si="0"/>
        <v>2642.9066690000009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12.055999999999999</v>
      </c>
      <c r="K61">
        <v>572.75656500000002</v>
      </c>
      <c r="L61">
        <v>653.15250000000003</v>
      </c>
      <c r="M61">
        <v>87</v>
      </c>
      <c r="N61">
        <v>118.125</v>
      </c>
      <c r="O61">
        <v>123.66562500000001</v>
      </c>
      <c r="P61">
        <v>125.58750000000001</v>
      </c>
      <c r="Q61">
        <v>10.563499999999999</v>
      </c>
      <c r="R61">
        <v>42.392195999999998</v>
      </c>
      <c r="S61">
        <v>26.390910000000002</v>
      </c>
      <c r="T61">
        <v>0</v>
      </c>
      <c r="U61">
        <v>279.18</v>
      </c>
      <c r="V61">
        <v>14.253199</v>
      </c>
      <c r="W61">
        <v>147.515624</v>
      </c>
      <c r="X61">
        <v>0</v>
      </c>
      <c r="Y61">
        <v>0</v>
      </c>
      <c r="Z61">
        <v>6.5537999999999998</v>
      </c>
      <c r="AA61">
        <v>39.5</v>
      </c>
      <c r="AB61">
        <v>39.510120000000001</v>
      </c>
      <c r="AC61">
        <v>29.033519999999999</v>
      </c>
      <c r="AD61">
        <v>18.229800000000001</v>
      </c>
      <c r="AE61">
        <v>44.263500000000001</v>
      </c>
      <c r="AF61">
        <v>8.8740000000000006</v>
      </c>
      <c r="AG61">
        <v>19.3308</v>
      </c>
      <c r="AH61">
        <v>46.497700000000002</v>
      </c>
      <c r="AI61">
        <v>0</v>
      </c>
      <c r="AJ61">
        <v>0</v>
      </c>
      <c r="AK61">
        <v>50.76</v>
      </c>
      <c r="AL61">
        <v>34.86</v>
      </c>
      <c r="AM61">
        <v>0</v>
      </c>
      <c r="AN61">
        <v>0</v>
      </c>
      <c r="AO61">
        <v>0</v>
      </c>
      <c r="AP61">
        <v>2.4979499999999999</v>
      </c>
      <c r="AQ61">
        <v>29.484000000000002</v>
      </c>
      <c r="AR61">
        <v>0</v>
      </c>
      <c r="AS61">
        <v>0</v>
      </c>
      <c r="AT61">
        <v>13.793760000000001</v>
      </c>
      <c r="AU61">
        <v>0</v>
      </c>
      <c r="AV61">
        <v>15.225</v>
      </c>
      <c r="AW61">
        <v>48.87</v>
      </c>
      <c r="AX61">
        <v>3.2879999999999998</v>
      </c>
      <c r="AY61">
        <v>0</v>
      </c>
      <c r="AZ61">
        <v>0</v>
      </c>
      <c r="BA61">
        <f t="shared" si="0"/>
        <v>2663.2105690000008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12.055999999999999</v>
      </c>
      <c r="K62">
        <v>595.06306500000005</v>
      </c>
      <c r="L62">
        <v>653.15250000000003</v>
      </c>
      <c r="M62">
        <v>87</v>
      </c>
      <c r="N62">
        <v>118.125</v>
      </c>
      <c r="O62">
        <v>123.66562500000001</v>
      </c>
      <c r="P62">
        <v>125.58750000000001</v>
      </c>
      <c r="Q62">
        <v>10.563499999999999</v>
      </c>
      <c r="R62">
        <v>42.392195999999998</v>
      </c>
      <c r="S62">
        <v>26.390910000000002</v>
      </c>
      <c r="T62">
        <v>0</v>
      </c>
      <c r="U62">
        <v>279.18</v>
      </c>
      <c r="V62">
        <v>14.253199</v>
      </c>
      <c r="W62">
        <v>147.515624</v>
      </c>
      <c r="X62">
        <v>0</v>
      </c>
      <c r="Y62">
        <v>0</v>
      </c>
      <c r="Z62">
        <v>6.5537999999999998</v>
      </c>
      <c r="AA62">
        <v>39.5</v>
      </c>
      <c r="AB62">
        <v>39.510120000000001</v>
      </c>
      <c r="AC62">
        <v>29.033519999999999</v>
      </c>
      <c r="AD62">
        <v>18.229800000000001</v>
      </c>
      <c r="AE62">
        <v>44.263500000000001</v>
      </c>
      <c r="AF62">
        <v>8.8740000000000006</v>
      </c>
      <c r="AG62">
        <v>19.3308</v>
      </c>
      <c r="AH62">
        <v>46.497700000000002</v>
      </c>
      <c r="AI62">
        <v>0</v>
      </c>
      <c r="AJ62">
        <v>0</v>
      </c>
      <c r="AK62">
        <v>50.76</v>
      </c>
      <c r="AL62">
        <v>34.86</v>
      </c>
      <c r="AM62">
        <v>0</v>
      </c>
      <c r="AN62">
        <v>0</v>
      </c>
      <c r="AO62">
        <v>0</v>
      </c>
      <c r="AP62">
        <v>2.4979499999999999</v>
      </c>
      <c r="AQ62">
        <v>29.484000000000002</v>
      </c>
      <c r="AR62">
        <v>0</v>
      </c>
      <c r="AS62">
        <v>0</v>
      </c>
      <c r="AT62">
        <v>13.793760000000001</v>
      </c>
      <c r="AU62">
        <v>0</v>
      </c>
      <c r="AV62">
        <v>15.225</v>
      </c>
      <c r="AW62">
        <v>48.87</v>
      </c>
      <c r="AX62">
        <v>3.2879999999999998</v>
      </c>
      <c r="AY62">
        <v>0</v>
      </c>
      <c r="AZ62">
        <v>0</v>
      </c>
      <c r="BA62">
        <f t="shared" si="0"/>
        <v>2685.5170690000004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15.343999999999999</v>
      </c>
      <c r="K63">
        <v>617.36956499999997</v>
      </c>
      <c r="L63">
        <v>653.15250000000003</v>
      </c>
      <c r="M63">
        <v>87</v>
      </c>
      <c r="N63">
        <v>118.125</v>
      </c>
      <c r="O63">
        <v>123.66562500000001</v>
      </c>
      <c r="P63">
        <v>125.58750000000001</v>
      </c>
      <c r="Q63">
        <v>10.563499999999999</v>
      </c>
      <c r="R63">
        <v>42.392195999999998</v>
      </c>
      <c r="S63">
        <v>26.390910000000002</v>
      </c>
      <c r="T63">
        <v>0</v>
      </c>
      <c r="U63">
        <v>279.18</v>
      </c>
      <c r="V63">
        <v>14.253199</v>
      </c>
      <c r="W63">
        <v>147.515624</v>
      </c>
      <c r="X63">
        <v>0</v>
      </c>
      <c r="Y63">
        <v>0</v>
      </c>
      <c r="Z63">
        <v>6.5537999999999998</v>
      </c>
      <c r="AA63">
        <v>39.5</v>
      </c>
      <c r="AB63">
        <v>39.510120000000001</v>
      </c>
      <c r="AC63">
        <v>19.35568</v>
      </c>
      <c r="AD63">
        <v>18.229800000000001</v>
      </c>
      <c r="AE63">
        <v>44.263500000000001</v>
      </c>
      <c r="AF63">
        <v>8.8740000000000006</v>
      </c>
      <c r="AG63">
        <v>19.3308</v>
      </c>
      <c r="AH63">
        <v>46.497700000000002</v>
      </c>
      <c r="AI63">
        <v>0</v>
      </c>
      <c r="AJ63">
        <v>0</v>
      </c>
      <c r="AK63">
        <v>50.76</v>
      </c>
      <c r="AL63">
        <v>34.86</v>
      </c>
      <c r="AM63">
        <v>0</v>
      </c>
      <c r="AN63">
        <v>0</v>
      </c>
      <c r="AO63">
        <v>0</v>
      </c>
      <c r="AP63">
        <v>2.4979499999999999</v>
      </c>
      <c r="AQ63">
        <v>29.484000000000002</v>
      </c>
      <c r="AR63">
        <v>0</v>
      </c>
      <c r="AS63">
        <v>0</v>
      </c>
      <c r="AT63">
        <v>14.28816</v>
      </c>
      <c r="AU63">
        <v>0</v>
      </c>
      <c r="AV63">
        <v>15.015000000000001</v>
      </c>
      <c r="AW63">
        <v>48.87</v>
      </c>
      <c r="AX63">
        <v>3.2879999999999998</v>
      </c>
      <c r="AY63">
        <v>0</v>
      </c>
      <c r="AZ63">
        <v>0</v>
      </c>
      <c r="BA63">
        <f t="shared" si="0"/>
        <v>2701.7181290000008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15.343999999999999</v>
      </c>
      <c r="K64">
        <v>639.67606499999999</v>
      </c>
      <c r="L64">
        <v>653.15250000000003</v>
      </c>
      <c r="M64">
        <v>87</v>
      </c>
      <c r="N64">
        <v>118.125</v>
      </c>
      <c r="O64">
        <v>123.66562500000001</v>
      </c>
      <c r="P64">
        <v>125.58750000000001</v>
      </c>
      <c r="Q64">
        <v>10.563499999999999</v>
      </c>
      <c r="R64">
        <v>42.392195999999998</v>
      </c>
      <c r="S64">
        <v>26.390910000000002</v>
      </c>
      <c r="T64">
        <v>0</v>
      </c>
      <c r="U64">
        <v>279.18</v>
      </c>
      <c r="V64">
        <v>14.253199</v>
      </c>
      <c r="W64">
        <v>147.515624</v>
      </c>
      <c r="X64">
        <v>0</v>
      </c>
      <c r="Y64">
        <v>0</v>
      </c>
      <c r="Z64">
        <v>6.5537999999999998</v>
      </c>
      <c r="AA64">
        <v>28.045000000000002</v>
      </c>
      <c r="AB64">
        <v>26.260100000000001</v>
      </c>
      <c r="AC64">
        <v>19.35568</v>
      </c>
      <c r="AD64">
        <v>18.229800000000001</v>
      </c>
      <c r="AE64">
        <v>44.263500000000001</v>
      </c>
      <c r="AF64">
        <v>8.8740000000000006</v>
      </c>
      <c r="AG64">
        <v>19.3308</v>
      </c>
      <c r="AH64">
        <v>46.497700000000002</v>
      </c>
      <c r="AI64">
        <v>0</v>
      </c>
      <c r="AJ64">
        <v>0</v>
      </c>
      <c r="AK64">
        <v>50.76</v>
      </c>
      <c r="AL64">
        <v>34.86</v>
      </c>
      <c r="AM64">
        <v>0</v>
      </c>
      <c r="AN64">
        <v>0</v>
      </c>
      <c r="AO64">
        <v>0</v>
      </c>
      <c r="AP64">
        <v>2.4979499999999999</v>
      </c>
      <c r="AQ64">
        <v>29.484000000000002</v>
      </c>
      <c r="AR64">
        <v>0</v>
      </c>
      <c r="AS64">
        <v>0</v>
      </c>
      <c r="AT64">
        <v>14.28816</v>
      </c>
      <c r="AU64">
        <v>0</v>
      </c>
      <c r="AV64">
        <v>15.015000000000001</v>
      </c>
      <c r="AW64">
        <v>48.87</v>
      </c>
      <c r="AX64">
        <v>3.2879999999999998</v>
      </c>
      <c r="AY64">
        <v>0</v>
      </c>
      <c r="AZ64">
        <v>0</v>
      </c>
      <c r="BA64">
        <f t="shared" si="0"/>
        <v>2699.319609000001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18.632000000000001</v>
      </c>
      <c r="K65">
        <v>661.98256500000002</v>
      </c>
      <c r="L65">
        <v>653.15250000000003</v>
      </c>
      <c r="M65">
        <v>87</v>
      </c>
      <c r="N65">
        <v>118.125</v>
      </c>
      <c r="O65">
        <v>123.66562500000001</v>
      </c>
      <c r="P65">
        <v>125.58750000000001</v>
      </c>
      <c r="Q65">
        <v>10.563499999999999</v>
      </c>
      <c r="R65">
        <v>42.392195999999998</v>
      </c>
      <c r="S65">
        <v>26.390910000000002</v>
      </c>
      <c r="T65">
        <v>0</v>
      </c>
      <c r="U65">
        <v>279.18</v>
      </c>
      <c r="V65">
        <v>14.253199</v>
      </c>
      <c r="W65">
        <v>147.515624</v>
      </c>
      <c r="X65">
        <v>0</v>
      </c>
      <c r="Y65">
        <v>0</v>
      </c>
      <c r="Z65">
        <v>6.5537999999999998</v>
      </c>
      <c r="AA65">
        <v>28.045000000000002</v>
      </c>
      <c r="AB65">
        <v>26.260100000000001</v>
      </c>
      <c r="AC65">
        <v>19.35568</v>
      </c>
      <c r="AD65">
        <v>18.229800000000001</v>
      </c>
      <c r="AE65">
        <v>44.263500000000001</v>
      </c>
      <c r="AF65">
        <v>17.748000000000001</v>
      </c>
      <c r="AG65">
        <v>19.3308</v>
      </c>
      <c r="AH65">
        <v>46.497700000000002</v>
      </c>
      <c r="AI65">
        <v>0</v>
      </c>
      <c r="AJ65">
        <v>0</v>
      </c>
      <c r="AK65">
        <v>50.76</v>
      </c>
      <c r="AL65">
        <v>34.86</v>
      </c>
      <c r="AM65">
        <v>0</v>
      </c>
      <c r="AN65">
        <v>0</v>
      </c>
      <c r="AO65">
        <v>0</v>
      </c>
      <c r="AP65">
        <v>2.4979499999999999</v>
      </c>
      <c r="AQ65">
        <v>29.484000000000002</v>
      </c>
      <c r="AR65">
        <v>0</v>
      </c>
      <c r="AS65">
        <v>0</v>
      </c>
      <c r="AT65">
        <v>14.28816</v>
      </c>
      <c r="AU65">
        <v>0</v>
      </c>
      <c r="AV65">
        <v>15.015000000000001</v>
      </c>
      <c r="AW65">
        <v>48.87</v>
      </c>
      <c r="AX65">
        <v>3.2879999999999998</v>
      </c>
      <c r="AY65">
        <v>0</v>
      </c>
      <c r="AZ65">
        <v>0</v>
      </c>
      <c r="BA65">
        <f t="shared" si="0"/>
        <v>2733.788109000001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18.632000000000001</v>
      </c>
      <c r="K66">
        <v>686.77995799999997</v>
      </c>
      <c r="L66">
        <v>653.15250000000003</v>
      </c>
      <c r="M66">
        <v>87</v>
      </c>
      <c r="N66">
        <v>118.125</v>
      </c>
      <c r="O66">
        <v>123.66562500000001</v>
      </c>
      <c r="P66">
        <v>125.58750000000001</v>
      </c>
      <c r="Q66">
        <v>10.563499999999999</v>
      </c>
      <c r="R66">
        <v>42.392195999999998</v>
      </c>
      <c r="S66">
        <v>26.390910000000002</v>
      </c>
      <c r="T66">
        <v>0</v>
      </c>
      <c r="U66">
        <v>279.18</v>
      </c>
      <c r="V66">
        <v>14.253199</v>
      </c>
      <c r="W66">
        <v>147.515624</v>
      </c>
      <c r="X66">
        <v>0</v>
      </c>
      <c r="Y66">
        <v>0</v>
      </c>
      <c r="Z66">
        <v>6.5537999999999998</v>
      </c>
      <c r="AA66">
        <v>28.045000000000002</v>
      </c>
      <c r="AB66">
        <v>26.260100000000001</v>
      </c>
      <c r="AC66">
        <v>19.35568</v>
      </c>
      <c r="AD66">
        <v>18.229800000000001</v>
      </c>
      <c r="AE66">
        <v>44.263500000000001</v>
      </c>
      <c r="AF66">
        <v>17.748000000000001</v>
      </c>
      <c r="AG66">
        <v>19.3308</v>
      </c>
      <c r="AH66">
        <v>46.497700000000002</v>
      </c>
      <c r="AI66">
        <v>0</v>
      </c>
      <c r="AJ66">
        <v>0</v>
      </c>
      <c r="AK66">
        <v>50.76</v>
      </c>
      <c r="AL66">
        <v>34.86</v>
      </c>
      <c r="AM66">
        <v>0</v>
      </c>
      <c r="AN66">
        <v>0</v>
      </c>
      <c r="AO66">
        <v>0</v>
      </c>
      <c r="AP66">
        <v>2.4979499999999999</v>
      </c>
      <c r="AQ66">
        <v>29.484000000000002</v>
      </c>
      <c r="AR66">
        <v>0</v>
      </c>
      <c r="AS66">
        <v>0</v>
      </c>
      <c r="AT66">
        <v>14.28816</v>
      </c>
      <c r="AU66">
        <v>0</v>
      </c>
      <c r="AV66">
        <v>15.015000000000001</v>
      </c>
      <c r="AW66">
        <v>48.87</v>
      </c>
      <c r="AX66">
        <v>3.2879999999999998</v>
      </c>
      <c r="AY66">
        <v>0</v>
      </c>
      <c r="AZ66">
        <v>0</v>
      </c>
      <c r="BA66">
        <f t="shared" si="0"/>
        <v>2758.5855020000008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18.632000000000001</v>
      </c>
      <c r="K67">
        <v>686.77995799999997</v>
      </c>
      <c r="L67">
        <v>653.15250000000003</v>
      </c>
      <c r="M67">
        <v>87</v>
      </c>
      <c r="N67">
        <v>118.125</v>
      </c>
      <c r="O67">
        <v>123.66562500000001</v>
      </c>
      <c r="P67">
        <v>125.58750000000001</v>
      </c>
      <c r="Q67">
        <v>10.563499999999999</v>
      </c>
      <c r="R67">
        <v>42.392195999999998</v>
      </c>
      <c r="S67">
        <v>26.390910000000002</v>
      </c>
      <c r="T67">
        <v>0</v>
      </c>
      <c r="U67">
        <v>279.18</v>
      </c>
      <c r="V67">
        <v>14.253199</v>
      </c>
      <c r="W67">
        <v>147.515624</v>
      </c>
      <c r="X67">
        <v>0</v>
      </c>
      <c r="Y67">
        <v>0</v>
      </c>
      <c r="Z67">
        <v>6.5537999999999998</v>
      </c>
      <c r="AA67">
        <v>28.045000000000002</v>
      </c>
      <c r="AB67">
        <v>26.260100000000001</v>
      </c>
      <c r="AC67">
        <v>19.35568</v>
      </c>
      <c r="AD67">
        <v>18.229800000000001</v>
      </c>
      <c r="AE67">
        <v>44.263500000000001</v>
      </c>
      <c r="AF67">
        <v>17.748000000000001</v>
      </c>
      <c r="AG67">
        <v>19.3308</v>
      </c>
      <c r="AH67">
        <v>37.880000000000003</v>
      </c>
      <c r="AI67">
        <v>0</v>
      </c>
      <c r="AJ67">
        <v>0</v>
      </c>
      <c r="AK67">
        <v>50.76</v>
      </c>
      <c r="AL67">
        <v>34.86</v>
      </c>
      <c r="AM67">
        <v>0</v>
      </c>
      <c r="AN67">
        <v>0</v>
      </c>
      <c r="AO67">
        <v>0</v>
      </c>
      <c r="AP67">
        <v>3.5227499999999998</v>
      </c>
      <c r="AQ67">
        <v>29.484000000000002</v>
      </c>
      <c r="AR67">
        <v>0</v>
      </c>
      <c r="AS67">
        <v>0</v>
      </c>
      <c r="AT67">
        <v>14.28816</v>
      </c>
      <c r="AU67">
        <v>0</v>
      </c>
      <c r="AV67">
        <v>15.015000000000001</v>
      </c>
      <c r="AW67">
        <v>48.87</v>
      </c>
      <c r="AX67">
        <v>3.2879999999999998</v>
      </c>
      <c r="AY67">
        <v>0</v>
      </c>
      <c r="AZ67">
        <v>0</v>
      </c>
      <c r="BA67">
        <f t="shared" si="0"/>
        <v>2750.9926020000012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18.632000000000001</v>
      </c>
      <c r="K68">
        <v>686.77995799999997</v>
      </c>
      <c r="L68">
        <v>653.15250000000003</v>
      </c>
      <c r="M68">
        <v>87</v>
      </c>
      <c r="N68">
        <v>118.125</v>
      </c>
      <c r="O68">
        <v>123.66562500000001</v>
      </c>
      <c r="P68">
        <v>125.58750000000001</v>
      </c>
      <c r="Q68">
        <v>10.563499999999999</v>
      </c>
      <c r="R68">
        <v>42.392195999999998</v>
      </c>
      <c r="S68">
        <v>26.390910000000002</v>
      </c>
      <c r="T68">
        <v>0</v>
      </c>
      <c r="U68">
        <v>279.18</v>
      </c>
      <c r="V68">
        <v>14.253199</v>
      </c>
      <c r="W68">
        <v>147.515624</v>
      </c>
      <c r="X68">
        <v>0</v>
      </c>
      <c r="Y68">
        <v>0</v>
      </c>
      <c r="Z68">
        <v>6.5537999999999998</v>
      </c>
      <c r="AA68">
        <v>28.045000000000002</v>
      </c>
      <c r="AB68">
        <v>26.260100000000001</v>
      </c>
      <c r="AC68">
        <v>19.35568</v>
      </c>
      <c r="AD68">
        <v>18.229800000000001</v>
      </c>
      <c r="AE68">
        <v>44.263500000000001</v>
      </c>
      <c r="AF68">
        <v>17.748000000000001</v>
      </c>
      <c r="AG68">
        <v>19.3308</v>
      </c>
      <c r="AH68">
        <v>37.880000000000003</v>
      </c>
      <c r="AI68">
        <v>0</v>
      </c>
      <c r="AJ68">
        <v>0</v>
      </c>
      <c r="AK68">
        <v>50.76</v>
      </c>
      <c r="AL68">
        <v>34.86</v>
      </c>
      <c r="AM68">
        <v>0</v>
      </c>
      <c r="AN68">
        <v>0</v>
      </c>
      <c r="AO68">
        <v>0</v>
      </c>
      <c r="AP68">
        <v>3.5227499999999998</v>
      </c>
      <c r="AQ68">
        <v>29.484000000000002</v>
      </c>
      <c r="AR68">
        <v>0</v>
      </c>
      <c r="AS68">
        <v>0</v>
      </c>
      <c r="AT68">
        <v>14.28816</v>
      </c>
      <c r="AU68">
        <v>0</v>
      </c>
      <c r="AV68">
        <v>15.015000000000001</v>
      </c>
      <c r="AW68">
        <v>48.87</v>
      </c>
      <c r="AX68">
        <v>3.2879999999999998</v>
      </c>
      <c r="AY68">
        <v>0</v>
      </c>
      <c r="AZ68">
        <v>0</v>
      </c>
      <c r="BA68">
        <f t="shared" ref="BA68:BA98" si="1">SUM(B68:AZ68)</f>
        <v>2750.9926020000012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19.18</v>
      </c>
      <c r="K69">
        <v>686.77995799999997</v>
      </c>
      <c r="L69">
        <v>653.15250000000003</v>
      </c>
      <c r="M69">
        <v>87</v>
      </c>
      <c r="N69">
        <v>118.125</v>
      </c>
      <c r="O69">
        <v>123.66562500000001</v>
      </c>
      <c r="P69">
        <v>125.58750000000001</v>
      </c>
      <c r="Q69">
        <v>10.563499999999999</v>
      </c>
      <c r="R69">
        <v>42.392195999999998</v>
      </c>
      <c r="S69">
        <v>26.390910000000002</v>
      </c>
      <c r="T69">
        <v>0</v>
      </c>
      <c r="U69">
        <v>279.18</v>
      </c>
      <c r="V69">
        <v>14.253199</v>
      </c>
      <c r="W69">
        <v>147.515624</v>
      </c>
      <c r="X69">
        <v>0</v>
      </c>
      <c r="Y69">
        <v>0</v>
      </c>
      <c r="Z69">
        <v>0</v>
      </c>
      <c r="AA69">
        <v>28.045000000000002</v>
      </c>
      <c r="AB69">
        <v>26.260100000000001</v>
      </c>
      <c r="AC69">
        <v>19.35568</v>
      </c>
      <c r="AD69">
        <v>18.229800000000001</v>
      </c>
      <c r="AE69">
        <v>44.263500000000001</v>
      </c>
      <c r="AF69">
        <v>17.748000000000001</v>
      </c>
      <c r="AG69">
        <v>19.3308</v>
      </c>
      <c r="AH69">
        <v>37.880000000000003</v>
      </c>
      <c r="AI69">
        <v>0</v>
      </c>
      <c r="AJ69">
        <v>0</v>
      </c>
      <c r="AK69">
        <v>50.76</v>
      </c>
      <c r="AL69">
        <v>34.86</v>
      </c>
      <c r="AM69">
        <v>0</v>
      </c>
      <c r="AN69">
        <v>0</v>
      </c>
      <c r="AO69">
        <v>0</v>
      </c>
      <c r="AP69">
        <v>4.1632499999999997</v>
      </c>
      <c r="AQ69">
        <v>29.484000000000002</v>
      </c>
      <c r="AR69">
        <v>0</v>
      </c>
      <c r="AS69">
        <v>0</v>
      </c>
      <c r="AT69">
        <v>14.28816</v>
      </c>
      <c r="AU69">
        <v>0</v>
      </c>
      <c r="AV69">
        <v>15.015000000000001</v>
      </c>
      <c r="AW69">
        <v>48.87</v>
      </c>
      <c r="AX69">
        <v>3.2879999999999998</v>
      </c>
      <c r="AY69">
        <v>0</v>
      </c>
      <c r="AZ69">
        <v>0</v>
      </c>
      <c r="BA69">
        <f t="shared" si="1"/>
        <v>2745.6273020000012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19.18</v>
      </c>
      <c r="K70">
        <v>686.77995799999997</v>
      </c>
      <c r="L70">
        <v>653.15250000000003</v>
      </c>
      <c r="M70">
        <v>87</v>
      </c>
      <c r="N70">
        <v>118.125</v>
      </c>
      <c r="O70">
        <v>123.66562500000001</v>
      </c>
      <c r="P70">
        <v>125.58750000000001</v>
      </c>
      <c r="Q70">
        <v>10.563499999999999</v>
      </c>
      <c r="R70">
        <v>42.392195999999998</v>
      </c>
      <c r="S70">
        <v>26.390910000000002</v>
      </c>
      <c r="T70">
        <v>0</v>
      </c>
      <c r="U70">
        <v>279.18</v>
      </c>
      <c r="V70">
        <v>14.253199</v>
      </c>
      <c r="W70">
        <v>147.515624</v>
      </c>
      <c r="X70">
        <v>0</v>
      </c>
      <c r="Y70">
        <v>0</v>
      </c>
      <c r="Z70">
        <v>0</v>
      </c>
      <c r="AA70">
        <v>28.045000000000002</v>
      </c>
      <c r="AB70">
        <v>26.260100000000001</v>
      </c>
      <c r="AC70">
        <v>19.35568</v>
      </c>
      <c r="AD70">
        <v>18.229800000000001</v>
      </c>
      <c r="AE70">
        <v>44.263500000000001</v>
      </c>
      <c r="AF70">
        <v>17.748000000000001</v>
      </c>
      <c r="AG70">
        <v>19.3308</v>
      </c>
      <c r="AH70">
        <v>56.82</v>
      </c>
      <c r="AI70">
        <v>0</v>
      </c>
      <c r="AJ70">
        <v>0</v>
      </c>
      <c r="AK70">
        <v>50.76</v>
      </c>
      <c r="AL70">
        <v>34.86</v>
      </c>
      <c r="AM70">
        <v>5.2786799999999996</v>
      </c>
      <c r="AN70">
        <v>0</v>
      </c>
      <c r="AO70">
        <v>0</v>
      </c>
      <c r="AP70">
        <v>4.1632499999999997</v>
      </c>
      <c r="AQ70">
        <v>29.484000000000002</v>
      </c>
      <c r="AR70">
        <v>0</v>
      </c>
      <c r="AS70">
        <v>0</v>
      </c>
      <c r="AT70">
        <v>14.28816</v>
      </c>
      <c r="AU70">
        <v>0</v>
      </c>
      <c r="AV70">
        <v>15.015000000000001</v>
      </c>
      <c r="AW70">
        <v>48.87</v>
      </c>
      <c r="AX70">
        <v>3.2879999999999998</v>
      </c>
      <c r="AY70">
        <v>0</v>
      </c>
      <c r="AZ70">
        <v>0</v>
      </c>
      <c r="BA70">
        <f t="shared" si="1"/>
        <v>2769.8459820000012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19.18</v>
      </c>
      <c r="K71">
        <v>686.77995799999997</v>
      </c>
      <c r="L71">
        <v>653.15250000000003</v>
      </c>
      <c r="M71">
        <v>87</v>
      </c>
      <c r="N71">
        <v>118.125</v>
      </c>
      <c r="O71">
        <v>123.66562500000001</v>
      </c>
      <c r="P71">
        <v>125.58750000000001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279.18</v>
      </c>
      <c r="V71">
        <v>14.253199</v>
      </c>
      <c r="W71">
        <v>147.515624</v>
      </c>
      <c r="X71">
        <v>0</v>
      </c>
      <c r="Y71">
        <v>0</v>
      </c>
      <c r="Z71">
        <v>0</v>
      </c>
      <c r="AA71">
        <v>28.045000000000002</v>
      </c>
      <c r="AB71">
        <v>19.995000000000001</v>
      </c>
      <c r="AC71">
        <v>9.6778399999999998</v>
      </c>
      <c r="AD71">
        <v>18.229800000000001</v>
      </c>
      <c r="AE71">
        <v>44.263500000000001</v>
      </c>
      <c r="AF71">
        <v>17.748000000000001</v>
      </c>
      <c r="AG71">
        <v>19.3308</v>
      </c>
      <c r="AH71">
        <v>56.82</v>
      </c>
      <c r="AI71">
        <v>0</v>
      </c>
      <c r="AJ71">
        <v>0</v>
      </c>
      <c r="AK71">
        <v>50.76</v>
      </c>
      <c r="AL71">
        <v>46.48</v>
      </c>
      <c r="AM71">
        <v>9.3309999999999995</v>
      </c>
      <c r="AN71">
        <v>0</v>
      </c>
      <c r="AO71">
        <v>0</v>
      </c>
      <c r="AP71">
        <v>4.1632499999999997</v>
      </c>
      <c r="AQ71">
        <v>29.484000000000002</v>
      </c>
      <c r="AR71">
        <v>0</v>
      </c>
      <c r="AS71">
        <v>0</v>
      </c>
      <c r="AT71">
        <v>14.28816</v>
      </c>
      <c r="AU71">
        <v>0</v>
      </c>
      <c r="AV71">
        <v>15.015000000000001</v>
      </c>
      <c r="AW71">
        <v>48.87</v>
      </c>
      <c r="AX71">
        <v>3.2879999999999998</v>
      </c>
      <c r="AY71">
        <v>0</v>
      </c>
      <c r="AZ71">
        <v>0</v>
      </c>
      <c r="BA71">
        <f t="shared" si="1"/>
        <v>2769.575362000001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19.18</v>
      </c>
      <c r="K72">
        <v>686.77995799999997</v>
      </c>
      <c r="L72">
        <v>653.15250000000003</v>
      </c>
      <c r="M72">
        <v>87</v>
      </c>
      <c r="N72">
        <v>118.125</v>
      </c>
      <c r="O72">
        <v>123.66562500000001</v>
      </c>
      <c r="P72">
        <v>125.58750000000001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279.18</v>
      </c>
      <c r="V72">
        <v>14.253199</v>
      </c>
      <c r="W72">
        <v>147.515624</v>
      </c>
      <c r="X72">
        <v>0</v>
      </c>
      <c r="Y72">
        <v>0</v>
      </c>
      <c r="Z72">
        <v>0</v>
      </c>
      <c r="AA72">
        <v>28.045000000000002</v>
      </c>
      <c r="AB72">
        <v>19.995000000000001</v>
      </c>
      <c r="AC72">
        <v>9.6778399999999998</v>
      </c>
      <c r="AD72">
        <v>18.229800000000001</v>
      </c>
      <c r="AE72">
        <v>44.263500000000001</v>
      </c>
      <c r="AF72">
        <v>17.748000000000001</v>
      </c>
      <c r="AG72">
        <v>19.3308</v>
      </c>
      <c r="AH72">
        <v>56.82</v>
      </c>
      <c r="AI72">
        <v>0</v>
      </c>
      <c r="AJ72">
        <v>0</v>
      </c>
      <c r="AK72">
        <v>50.76</v>
      </c>
      <c r="AL72">
        <v>46.48</v>
      </c>
      <c r="AM72">
        <v>9.3309999999999995</v>
      </c>
      <c r="AN72">
        <v>0</v>
      </c>
      <c r="AO72">
        <v>0</v>
      </c>
      <c r="AP72">
        <v>4.1632499999999997</v>
      </c>
      <c r="AQ72">
        <v>29.484000000000002</v>
      </c>
      <c r="AR72">
        <v>0</v>
      </c>
      <c r="AS72">
        <v>0</v>
      </c>
      <c r="AT72">
        <v>14.28816</v>
      </c>
      <c r="AU72">
        <v>0</v>
      </c>
      <c r="AV72">
        <v>15.015000000000001</v>
      </c>
      <c r="AW72">
        <v>48.87</v>
      </c>
      <c r="AX72">
        <v>3.2879999999999998</v>
      </c>
      <c r="AY72">
        <v>0</v>
      </c>
      <c r="AZ72">
        <v>0</v>
      </c>
      <c r="BA72">
        <f t="shared" si="1"/>
        <v>2769.575362000001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16.988</v>
      </c>
      <c r="K73">
        <v>686.77995799999997</v>
      </c>
      <c r="L73">
        <v>653.15250000000003</v>
      </c>
      <c r="M73">
        <v>87</v>
      </c>
      <c r="N73">
        <v>118.125</v>
      </c>
      <c r="O73">
        <v>123.66562500000001</v>
      </c>
      <c r="P73">
        <v>125.58750000000001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279.18</v>
      </c>
      <c r="V73">
        <v>14.253199</v>
      </c>
      <c r="W73">
        <v>147.515624</v>
      </c>
      <c r="X73">
        <v>0</v>
      </c>
      <c r="Y73">
        <v>0</v>
      </c>
      <c r="Z73">
        <v>6.5537999999999998</v>
      </c>
      <c r="AA73">
        <v>28.045000000000002</v>
      </c>
      <c r="AB73">
        <v>19.995000000000001</v>
      </c>
      <c r="AC73">
        <v>9.6778399999999998</v>
      </c>
      <c r="AD73">
        <v>18.229800000000001</v>
      </c>
      <c r="AE73">
        <v>44.263500000000001</v>
      </c>
      <c r="AF73">
        <v>17.748000000000001</v>
      </c>
      <c r="AG73">
        <v>19.3308</v>
      </c>
      <c r="AH73">
        <v>56.82</v>
      </c>
      <c r="AI73">
        <v>0</v>
      </c>
      <c r="AJ73">
        <v>0</v>
      </c>
      <c r="AK73">
        <v>50.76</v>
      </c>
      <c r="AL73">
        <v>46.48</v>
      </c>
      <c r="AM73">
        <v>10.397399999999999</v>
      </c>
      <c r="AN73">
        <v>0</v>
      </c>
      <c r="AO73">
        <v>0</v>
      </c>
      <c r="AP73">
        <v>4.1632499999999997</v>
      </c>
      <c r="AQ73">
        <v>29.484000000000002</v>
      </c>
      <c r="AR73">
        <v>0</v>
      </c>
      <c r="AS73">
        <v>0</v>
      </c>
      <c r="AT73">
        <v>14.28816</v>
      </c>
      <c r="AU73">
        <v>0</v>
      </c>
      <c r="AV73">
        <v>15.225</v>
      </c>
      <c r="AW73">
        <v>48.87</v>
      </c>
      <c r="AX73">
        <v>3.2879999999999998</v>
      </c>
      <c r="AY73">
        <v>0</v>
      </c>
      <c r="AZ73">
        <v>0</v>
      </c>
      <c r="BA73">
        <f t="shared" si="1"/>
        <v>2775.2135620000008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16.988</v>
      </c>
      <c r="K74">
        <v>686.77995799999997</v>
      </c>
      <c r="L74">
        <v>653.15250000000003</v>
      </c>
      <c r="M74">
        <v>87</v>
      </c>
      <c r="N74">
        <v>118.125</v>
      </c>
      <c r="O74">
        <v>123.66562500000001</v>
      </c>
      <c r="P74">
        <v>125.58750000000001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279.18</v>
      </c>
      <c r="V74">
        <v>14.253199</v>
      </c>
      <c r="W74">
        <v>147.515624</v>
      </c>
      <c r="X74">
        <v>0</v>
      </c>
      <c r="Y74">
        <v>0</v>
      </c>
      <c r="Z74">
        <v>6.5537999999999998</v>
      </c>
      <c r="AA74">
        <v>28.045000000000002</v>
      </c>
      <c r="AB74">
        <v>19.995000000000001</v>
      </c>
      <c r="AC74">
        <v>9.6778399999999998</v>
      </c>
      <c r="AD74">
        <v>18.229800000000001</v>
      </c>
      <c r="AE74">
        <v>44.263500000000001</v>
      </c>
      <c r="AF74">
        <v>17.748000000000001</v>
      </c>
      <c r="AG74">
        <v>19.3308</v>
      </c>
      <c r="AH74">
        <v>70.172700000000006</v>
      </c>
      <c r="AI74">
        <v>0</v>
      </c>
      <c r="AJ74">
        <v>0</v>
      </c>
      <c r="AK74">
        <v>50.76</v>
      </c>
      <c r="AL74">
        <v>46.48</v>
      </c>
      <c r="AM74">
        <v>10.557359999999999</v>
      </c>
      <c r="AN74">
        <v>0</v>
      </c>
      <c r="AO74">
        <v>0</v>
      </c>
      <c r="AP74">
        <v>4.1632499999999997</v>
      </c>
      <c r="AQ74">
        <v>29.484000000000002</v>
      </c>
      <c r="AR74">
        <v>0</v>
      </c>
      <c r="AS74">
        <v>0</v>
      </c>
      <c r="AT74">
        <v>14.28816</v>
      </c>
      <c r="AU74">
        <v>0</v>
      </c>
      <c r="AV74">
        <v>15.225</v>
      </c>
      <c r="AW74">
        <v>48.87</v>
      </c>
      <c r="AX74">
        <v>3.2879999999999998</v>
      </c>
      <c r="AY74">
        <v>0</v>
      </c>
      <c r="AZ74">
        <v>0</v>
      </c>
      <c r="BA74">
        <f t="shared" si="1"/>
        <v>2788.7262220000007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5.43</v>
      </c>
      <c r="G75">
        <v>0</v>
      </c>
      <c r="H75">
        <v>0</v>
      </c>
      <c r="I75">
        <v>0</v>
      </c>
      <c r="J75">
        <v>17.536000000000001</v>
      </c>
      <c r="K75">
        <v>686.77995799999997</v>
      </c>
      <c r="L75">
        <v>653.15250000000003</v>
      </c>
      <c r="M75">
        <v>87</v>
      </c>
      <c r="N75">
        <v>118.125</v>
      </c>
      <c r="O75">
        <v>123.66562500000001</v>
      </c>
      <c r="P75">
        <v>125.58750000000001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279.18</v>
      </c>
      <c r="V75">
        <v>14.253199</v>
      </c>
      <c r="W75">
        <v>147.515624</v>
      </c>
      <c r="X75">
        <v>0</v>
      </c>
      <c r="Y75">
        <v>0</v>
      </c>
      <c r="Z75">
        <v>6.5537999999999998</v>
      </c>
      <c r="AA75">
        <v>28.045000000000002</v>
      </c>
      <c r="AB75">
        <v>19.995000000000001</v>
      </c>
      <c r="AC75">
        <v>9.6778399999999998</v>
      </c>
      <c r="AD75">
        <v>18.229800000000001</v>
      </c>
      <c r="AE75">
        <v>33.357999999999997</v>
      </c>
      <c r="AF75">
        <v>17.748000000000001</v>
      </c>
      <c r="AG75">
        <v>19.3308</v>
      </c>
      <c r="AH75">
        <v>93.563599999999994</v>
      </c>
      <c r="AI75">
        <v>0</v>
      </c>
      <c r="AJ75">
        <v>0</v>
      </c>
      <c r="AK75">
        <v>50.76</v>
      </c>
      <c r="AL75">
        <v>69.72</v>
      </c>
      <c r="AM75">
        <v>10.557359999999999</v>
      </c>
      <c r="AN75">
        <v>0</v>
      </c>
      <c r="AO75">
        <v>0</v>
      </c>
      <c r="AP75">
        <v>4.1632499999999997</v>
      </c>
      <c r="AQ75">
        <v>29.484000000000002</v>
      </c>
      <c r="AR75">
        <v>0</v>
      </c>
      <c r="AS75">
        <v>0</v>
      </c>
      <c r="AT75">
        <v>14.28816</v>
      </c>
      <c r="AU75">
        <v>0</v>
      </c>
      <c r="AV75">
        <v>15.225</v>
      </c>
      <c r="AW75">
        <v>43.44</v>
      </c>
      <c r="AX75">
        <v>3.2879999999999998</v>
      </c>
      <c r="AY75">
        <v>0</v>
      </c>
      <c r="AZ75">
        <v>0</v>
      </c>
      <c r="BA75">
        <f t="shared" si="1"/>
        <v>2824.9996220000007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5.43</v>
      </c>
      <c r="G76">
        <v>0</v>
      </c>
      <c r="H76">
        <v>0</v>
      </c>
      <c r="I76">
        <v>0</v>
      </c>
      <c r="J76">
        <v>18.084</v>
      </c>
      <c r="K76">
        <v>686.77995799999997</v>
      </c>
      <c r="L76">
        <v>653.15250000000003</v>
      </c>
      <c r="M76">
        <v>87</v>
      </c>
      <c r="N76">
        <v>118.125</v>
      </c>
      <c r="O76">
        <v>123.66562500000001</v>
      </c>
      <c r="P76">
        <v>125.58750000000001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279.18</v>
      </c>
      <c r="V76">
        <v>14.253199</v>
      </c>
      <c r="W76">
        <v>147.515624</v>
      </c>
      <c r="X76">
        <v>0</v>
      </c>
      <c r="Y76">
        <v>0</v>
      </c>
      <c r="Z76">
        <v>6.5537999999999998</v>
      </c>
      <c r="AA76">
        <v>28.045000000000002</v>
      </c>
      <c r="AB76">
        <v>19.995000000000001</v>
      </c>
      <c r="AC76">
        <v>9.6778399999999998</v>
      </c>
      <c r="AD76">
        <v>18.229800000000001</v>
      </c>
      <c r="AE76">
        <v>33.357999999999997</v>
      </c>
      <c r="AF76">
        <v>17.748000000000001</v>
      </c>
      <c r="AG76">
        <v>19.3308</v>
      </c>
      <c r="AH76">
        <v>93.563599999999994</v>
      </c>
      <c r="AI76">
        <v>0</v>
      </c>
      <c r="AJ76">
        <v>0</v>
      </c>
      <c r="AK76">
        <v>50.76</v>
      </c>
      <c r="AL76">
        <v>69.72</v>
      </c>
      <c r="AM76">
        <v>10.557359999999999</v>
      </c>
      <c r="AN76">
        <v>0</v>
      </c>
      <c r="AO76">
        <v>0</v>
      </c>
      <c r="AP76">
        <v>4.1632499999999997</v>
      </c>
      <c r="AQ76">
        <v>29.484000000000002</v>
      </c>
      <c r="AR76">
        <v>0</v>
      </c>
      <c r="AS76">
        <v>0</v>
      </c>
      <c r="AT76">
        <v>14.28816</v>
      </c>
      <c r="AU76">
        <v>0</v>
      </c>
      <c r="AV76">
        <v>15.225</v>
      </c>
      <c r="AW76">
        <v>43.44</v>
      </c>
      <c r="AX76">
        <v>3.2879999999999998</v>
      </c>
      <c r="AY76">
        <v>0</v>
      </c>
      <c r="AZ76">
        <v>0</v>
      </c>
      <c r="BA76">
        <f t="shared" si="1"/>
        <v>2825.5476220000005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5.43</v>
      </c>
      <c r="G77">
        <v>0</v>
      </c>
      <c r="H77">
        <v>0</v>
      </c>
      <c r="I77">
        <v>0</v>
      </c>
      <c r="J77">
        <v>17.536000000000001</v>
      </c>
      <c r="K77">
        <v>686.77995799999997</v>
      </c>
      <c r="L77">
        <v>653.15250000000003</v>
      </c>
      <c r="M77">
        <v>87</v>
      </c>
      <c r="N77">
        <v>118.125</v>
      </c>
      <c r="O77">
        <v>123.66562500000001</v>
      </c>
      <c r="P77">
        <v>125.58750000000001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279.18</v>
      </c>
      <c r="V77">
        <v>14.253199</v>
      </c>
      <c r="W77">
        <v>147.515624</v>
      </c>
      <c r="X77">
        <v>0</v>
      </c>
      <c r="Y77">
        <v>0</v>
      </c>
      <c r="Z77">
        <v>6.5537999999999998</v>
      </c>
      <c r="AA77">
        <v>28.045000000000002</v>
      </c>
      <c r="AB77">
        <v>26.260100000000001</v>
      </c>
      <c r="AC77">
        <v>19.35568</v>
      </c>
      <c r="AD77">
        <v>27.3447</v>
      </c>
      <c r="AE77">
        <v>33.357999999999997</v>
      </c>
      <c r="AF77">
        <v>26.622</v>
      </c>
      <c r="AG77">
        <v>19.3308</v>
      </c>
      <c r="AH77">
        <v>116.9545</v>
      </c>
      <c r="AI77">
        <v>2.5459999999999998</v>
      </c>
      <c r="AJ77">
        <v>0</v>
      </c>
      <c r="AK77">
        <v>50.76</v>
      </c>
      <c r="AL77">
        <v>69.72</v>
      </c>
      <c r="AM77">
        <v>10.557359999999999</v>
      </c>
      <c r="AN77">
        <v>0</v>
      </c>
      <c r="AO77">
        <v>0</v>
      </c>
      <c r="AP77">
        <v>4.1632499999999997</v>
      </c>
      <c r="AQ77">
        <v>29.484000000000002</v>
      </c>
      <c r="AR77">
        <v>0</v>
      </c>
      <c r="AS77">
        <v>0</v>
      </c>
      <c r="AT77">
        <v>14.28816</v>
      </c>
      <c r="AU77">
        <v>0</v>
      </c>
      <c r="AV77">
        <v>15.225</v>
      </c>
      <c r="AW77">
        <v>43.44</v>
      </c>
      <c r="AX77">
        <v>3.2879999999999998</v>
      </c>
      <c r="AY77">
        <v>0</v>
      </c>
      <c r="AZ77">
        <v>0</v>
      </c>
      <c r="BA77">
        <f t="shared" si="1"/>
        <v>2884.8683620000006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5.43</v>
      </c>
      <c r="G78">
        <v>0</v>
      </c>
      <c r="H78">
        <v>0</v>
      </c>
      <c r="I78">
        <v>0</v>
      </c>
      <c r="J78">
        <v>17.536000000000001</v>
      </c>
      <c r="K78">
        <v>686.77995799999997</v>
      </c>
      <c r="L78">
        <v>653.15250000000003</v>
      </c>
      <c r="M78">
        <v>87</v>
      </c>
      <c r="N78">
        <v>118.125</v>
      </c>
      <c r="O78">
        <v>123.66562500000001</v>
      </c>
      <c r="P78">
        <v>125.58750000000001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279.18</v>
      </c>
      <c r="V78">
        <v>14.253199</v>
      </c>
      <c r="W78">
        <v>147.515624</v>
      </c>
      <c r="X78">
        <v>0</v>
      </c>
      <c r="Y78">
        <v>0</v>
      </c>
      <c r="Z78">
        <v>6.5537999999999998</v>
      </c>
      <c r="AA78">
        <v>37.92</v>
      </c>
      <c r="AB78">
        <v>26.260100000000001</v>
      </c>
      <c r="AC78">
        <v>19.35568</v>
      </c>
      <c r="AD78">
        <v>36.459600000000002</v>
      </c>
      <c r="AE78">
        <v>49.436556000000003</v>
      </c>
      <c r="AF78">
        <v>26.622</v>
      </c>
      <c r="AG78">
        <v>19.3308</v>
      </c>
      <c r="AH78">
        <v>140.34540000000001</v>
      </c>
      <c r="AI78">
        <v>7.6379999999999999</v>
      </c>
      <c r="AJ78">
        <v>0</v>
      </c>
      <c r="AK78">
        <v>50.76</v>
      </c>
      <c r="AL78">
        <v>69.72</v>
      </c>
      <c r="AM78">
        <v>15.836040000000001</v>
      </c>
      <c r="AN78">
        <v>0</v>
      </c>
      <c r="AO78">
        <v>0</v>
      </c>
      <c r="AP78">
        <v>4.1632499999999997</v>
      </c>
      <c r="AQ78">
        <v>29.484000000000002</v>
      </c>
      <c r="AR78">
        <v>0</v>
      </c>
      <c r="AS78">
        <v>0</v>
      </c>
      <c r="AT78">
        <v>14.28816</v>
      </c>
      <c r="AU78">
        <v>0</v>
      </c>
      <c r="AV78">
        <v>15.225</v>
      </c>
      <c r="AW78">
        <v>43.44</v>
      </c>
      <c r="AX78">
        <v>3.2879999999999998</v>
      </c>
      <c r="AY78">
        <v>0</v>
      </c>
      <c r="AZ78">
        <v>0</v>
      </c>
      <c r="BA78">
        <f t="shared" si="1"/>
        <v>2953.6983980000014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5.43</v>
      </c>
      <c r="G79">
        <v>0</v>
      </c>
      <c r="H79">
        <v>0</v>
      </c>
      <c r="I79">
        <v>0</v>
      </c>
      <c r="J79">
        <v>15.343999999999999</v>
      </c>
      <c r="K79">
        <v>686.77995799999997</v>
      </c>
      <c r="L79">
        <v>653.15250000000003</v>
      </c>
      <c r="M79">
        <v>87</v>
      </c>
      <c r="N79">
        <v>118.125</v>
      </c>
      <c r="O79">
        <v>123.66562500000001</v>
      </c>
      <c r="P79">
        <v>125.58750000000001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279.18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19.3308</v>
      </c>
      <c r="AH79">
        <v>140.34540000000001</v>
      </c>
      <c r="AI79">
        <v>33.097999999999999</v>
      </c>
      <c r="AJ79">
        <v>0</v>
      </c>
      <c r="AK79">
        <v>50.76</v>
      </c>
      <c r="AL79">
        <v>46.48</v>
      </c>
      <c r="AM79">
        <v>15.836040000000001</v>
      </c>
      <c r="AN79">
        <v>0</v>
      </c>
      <c r="AO79">
        <v>0</v>
      </c>
      <c r="AP79">
        <v>4.1632499999999997</v>
      </c>
      <c r="AQ79">
        <v>29.484000000000002</v>
      </c>
      <c r="AR79">
        <v>0</v>
      </c>
      <c r="AS79">
        <v>0</v>
      </c>
      <c r="AT79">
        <v>14.28816</v>
      </c>
      <c r="AU79">
        <v>0</v>
      </c>
      <c r="AV79">
        <v>15.225</v>
      </c>
      <c r="AW79">
        <v>43.44</v>
      </c>
      <c r="AX79">
        <v>3.2879999999999998</v>
      </c>
      <c r="AY79">
        <v>0</v>
      </c>
      <c r="AZ79">
        <v>0</v>
      </c>
      <c r="BA79">
        <f t="shared" si="1"/>
        <v>2996.9772260000013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5.43</v>
      </c>
      <c r="G80">
        <v>0</v>
      </c>
      <c r="H80">
        <v>0</v>
      </c>
      <c r="I80">
        <v>0</v>
      </c>
      <c r="J80">
        <v>15.343999999999999</v>
      </c>
      <c r="K80">
        <v>686.77995799999997</v>
      </c>
      <c r="L80">
        <v>653.15250000000003</v>
      </c>
      <c r="M80">
        <v>87</v>
      </c>
      <c r="N80">
        <v>118.125</v>
      </c>
      <c r="O80">
        <v>123.66562500000001</v>
      </c>
      <c r="P80">
        <v>125.58750000000001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279.18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19.3308</v>
      </c>
      <c r="AH80">
        <v>140.34540000000001</v>
      </c>
      <c r="AI80">
        <v>49.646999999999998</v>
      </c>
      <c r="AJ80">
        <v>0</v>
      </c>
      <c r="AK80">
        <v>50.76</v>
      </c>
      <c r="AL80">
        <v>46.48</v>
      </c>
      <c r="AM80">
        <v>15.836040000000001</v>
      </c>
      <c r="AN80">
        <v>0</v>
      </c>
      <c r="AO80">
        <v>0</v>
      </c>
      <c r="AP80">
        <v>4.1632499999999997</v>
      </c>
      <c r="AQ80">
        <v>29.484000000000002</v>
      </c>
      <c r="AR80">
        <v>0</v>
      </c>
      <c r="AS80">
        <v>0</v>
      </c>
      <c r="AT80">
        <v>14.28816</v>
      </c>
      <c r="AU80">
        <v>0</v>
      </c>
      <c r="AV80">
        <v>15.225</v>
      </c>
      <c r="AW80">
        <v>43.44</v>
      </c>
      <c r="AX80">
        <v>3.2879999999999998</v>
      </c>
      <c r="AY80">
        <v>0</v>
      </c>
      <c r="AZ80">
        <v>0</v>
      </c>
      <c r="BA80">
        <f t="shared" si="1"/>
        <v>3013.5262260000013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5.43</v>
      </c>
      <c r="G81">
        <v>0</v>
      </c>
      <c r="H81">
        <v>0</v>
      </c>
      <c r="I81">
        <v>0</v>
      </c>
      <c r="J81">
        <v>15.343999999999999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125.58750000000001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284.73750000000001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19.3308</v>
      </c>
      <c r="AH81">
        <v>140.34540000000001</v>
      </c>
      <c r="AI81">
        <v>49.646999999999998</v>
      </c>
      <c r="AJ81">
        <v>0</v>
      </c>
      <c r="AK81">
        <v>50.76</v>
      </c>
      <c r="AL81">
        <v>46.48</v>
      </c>
      <c r="AM81">
        <v>15.836040000000001</v>
      </c>
      <c r="AN81">
        <v>0</v>
      </c>
      <c r="AO81">
        <v>0</v>
      </c>
      <c r="AP81">
        <v>2.88225</v>
      </c>
      <c r="AQ81">
        <v>29.484000000000002</v>
      </c>
      <c r="AR81">
        <v>0</v>
      </c>
      <c r="AS81">
        <v>0</v>
      </c>
      <c r="AT81">
        <v>14.28816</v>
      </c>
      <c r="AU81">
        <v>0</v>
      </c>
      <c r="AV81">
        <v>15.225</v>
      </c>
      <c r="AW81">
        <v>43.44</v>
      </c>
      <c r="AX81">
        <v>3.2879999999999998</v>
      </c>
      <c r="AY81">
        <v>0</v>
      </c>
      <c r="AZ81">
        <v>0</v>
      </c>
      <c r="BA81">
        <f t="shared" si="1"/>
        <v>3022.8027260000017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5.43</v>
      </c>
      <c r="G82">
        <v>0</v>
      </c>
      <c r="H82">
        <v>0</v>
      </c>
      <c r="I82">
        <v>0</v>
      </c>
      <c r="J82">
        <v>15.343999999999999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125.58750000000001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288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19.3308</v>
      </c>
      <c r="AH82">
        <v>140.34540000000001</v>
      </c>
      <c r="AI82">
        <v>49.646999999999998</v>
      </c>
      <c r="AJ82">
        <v>0</v>
      </c>
      <c r="AK82">
        <v>50.76</v>
      </c>
      <c r="AL82">
        <v>46.48</v>
      </c>
      <c r="AM82">
        <v>15.836040000000001</v>
      </c>
      <c r="AN82">
        <v>0</v>
      </c>
      <c r="AO82">
        <v>0</v>
      </c>
      <c r="AP82">
        <v>2.88225</v>
      </c>
      <c r="AQ82">
        <v>29.484000000000002</v>
      </c>
      <c r="AR82">
        <v>0</v>
      </c>
      <c r="AS82">
        <v>0</v>
      </c>
      <c r="AT82">
        <v>14.28816</v>
      </c>
      <c r="AU82">
        <v>0</v>
      </c>
      <c r="AV82">
        <v>15.225</v>
      </c>
      <c r="AW82">
        <v>43.44</v>
      </c>
      <c r="AX82">
        <v>3.2879999999999998</v>
      </c>
      <c r="AY82">
        <v>0</v>
      </c>
      <c r="AZ82">
        <v>0</v>
      </c>
      <c r="BA82">
        <f t="shared" si="1"/>
        <v>3026.0652260000015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17.536000000000001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125.58750000000001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291.9375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19.3308</v>
      </c>
      <c r="AH83">
        <v>140.34540000000001</v>
      </c>
      <c r="AI83">
        <v>49.646999999999998</v>
      </c>
      <c r="AJ83">
        <v>0</v>
      </c>
      <c r="AK83">
        <v>50.76</v>
      </c>
      <c r="AL83">
        <v>46.48</v>
      </c>
      <c r="AM83">
        <v>15.836040000000001</v>
      </c>
      <c r="AN83">
        <v>0</v>
      </c>
      <c r="AO83">
        <v>0</v>
      </c>
      <c r="AP83">
        <v>2.88225</v>
      </c>
      <c r="AQ83">
        <v>29.484000000000002</v>
      </c>
      <c r="AR83">
        <v>0</v>
      </c>
      <c r="AS83">
        <v>0</v>
      </c>
      <c r="AT83">
        <v>14.28816</v>
      </c>
      <c r="AU83">
        <v>0</v>
      </c>
      <c r="AV83">
        <v>15.225</v>
      </c>
      <c r="AW83">
        <v>48.87</v>
      </c>
      <c r="AX83">
        <v>3.2879999999999998</v>
      </c>
      <c r="AY83">
        <v>0</v>
      </c>
      <c r="AZ83">
        <v>0</v>
      </c>
      <c r="BA83">
        <f t="shared" si="1"/>
        <v>3032.1947260000011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17.536000000000001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125.58750000000001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291.9375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19.3308</v>
      </c>
      <c r="AH84">
        <v>140.34540000000001</v>
      </c>
      <c r="AI84">
        <v>49.646999999999998</v>
      </c>
      <c r="AJ84">
        <v>0</v>
      </c>
      <c r="AK84">
        <v>50.76</v>
      </c>
      <c r="AL84">
        <v>46.48</v>
      </c>
      <c r="AM84">
        <v>15.836040000000001</v>
      </c>
      <c r="AN84">
        <v>0</v>
      </c>
      <c r="AO84">
        <v>0</v>
      </c>
      <c r="AP84">
        <v>2.88225</v>
      </c>
      <c r="AQ84">
        <v>29.484000000000002</v>
      </c>
      <c r="AR84">
        <v>0</v>
      </c>
      <c r="AS84">
        <v>0</v>
      </c>
      <c r="AT84">
        <v>14.28816</v>
      </c>
      <c r="AU84">
        <v>0</v>
      </c>
      <c r="AV84">
        <v>15.225</v>
      </c>
      <c r="AW84">
        <v>48.87</v>
      </c>
      <c r="AX84">
        <v>3.2879999999999998</v>
      </c>
      <c r="AY84">
        <v>0</v>
      </c>
      <c r="AZ84">
        <v>0</v>
      </c>
      <c r="BA84">
        <f t="shared" si="1"/>
        <v>3032.1947260000011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17.536000000000001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125.58750000000001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291.9375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19.3308</v>
      </c>
      <c r="AH85">
        <v>140.34540000000001</v>
      </c>
      <c r="AI85">
        <v>7.6379999999999999</v>
      </c>
      <c r="AJ85">
        <v>0</v>
      </c>
      <c r="AK85">
        <v>50.76</v>
      </c>
      <c r="AL85">
        <v>46.48</v>
      </c>
      <c r="AM85">
        <v>15.836040000000001</v>
      </c>
      <c r="AN85">
        <v>0</v>
      </c>
      <c r="AO85">
        <v>0</v>
      </c>
      <c r="AP85">
        <v>8.0062499999999996</v>
      </c>
      <c r="AQ85">
        <v>29.484000000000002</v>
      </c>
      <c r="AR85">
        <v>0</v>
      </c>
      <c r="AS85">
        <v>0</v>
      </c>
      <c r="AT85">
        <v>14.9968</v>
      </c>
      <c r="AU85">
        <v>0</v>
      </c>
      <c r="AV85">
        <v>8.4</v>
      </c>
      <c r="AW85">
        <v>48.87</v>
      </c>
      <c r="AX85">
        <v>3.2879999999999998</v>
      </c>
      <c r="AY85">
        <v>0</v>
      </c>
      <c r="AZ85">
        <v>0</v>
      </c>
      <c r="BA85">
        <f t="shared" si="1"/>
        <v>2989.1933660000009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17.536000000000001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125.58750000000001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291.9375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19.3308</v>
      </c>
      <c r="AH86">
        <v>116.9545</v>
      </c>
      <c r="AI86">
        <v>2.5459999999999998</v>
      </c>
      <c r="AJ86">
        <v>0</v>
      </c>
      <c r="AK86">
        <v>50.76</v>
      </c>
      <c r="AL86">
        <v>46.48</v>
      </c>
      <c r="AM86">
        <v>15.836040000000001</v>
      </c>
      <c r="AN86">
        <v>0</v>
      </c>
      <c r="AO86">
        <v>0</v>
      </c>
      <c r="AP86">
        <v>8.0062499999999996</v>
      </c>
      <c r="AQ86">
        <v>29.484000000000002</v>
      </c>
      <c r="AR86">
        <v>0</v>
      </c>
      <c r="AS86">
        <v>0</v>
      </c>
      <c r="AT86">
        <v>14.9968</v>
      </c>
      <c r="AU86">
        <v>0</v>
      </c>
      <c r="AV86">
        <v>4.2</v>
      </c>
      <c r="AW86">
        <v>48.87</v>
      </c>
      <c r="AX86">
        <v>3.2879999999999998</v>
      </c>
      <c r="AY86">
        <v>0</v>
      </c>
      <c r="AZ86">
        <v>0</v>
      </c>
      <c r="BA86">
        <f t="shared" si="1"/>
        <v>2956.5104660000002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17.536000000000001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125.58750000000001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291.9375</v>
      </c>
      <c r="V87">
        <v>14.253199</v>
      </c>
      <c r="W87">
        <v>147.515624</v>
      </c>
      <c r="X87">
        <v>0</v>
      </c>
      <c r="Y87">
        <v>0</v>
      </c>
      <c r="Z87">
        <v>6.6</v>
      </c>
      <c r="AA87">
        <v>28.045000000000002</v>
      </c>
      <c r="AB87">
        <v>26.260100000000001</v>
      </c>
      <c r="AC87">
        <v>19.35568</v>
      </c>
      <c r="AD87">
        <v>27.3447</v>
      </c>
      <c r="AE87">
        <v>49.436556000000003</v>
      </c>
      <c r="AF87">
        <v>26.622</v>
      </c>
      <c r="AG87">
        <v>19.3308</v>
      </c>
      <c r="AH87">
        <v>116.9545</v>
      </c>
      <c r="AI87">
        <v>0</v>
      </c>
      <c r="AJ87">
        <v>0</v>
      </c>
      <c r="AK87">
        <v>50.76</v>
      </c>
      <c r="AL87">
        <v>46.48</v>
      </c>
      <c r="AM87">
        <v>10.557359999999999</v>
      </c>
      <c r="AN87">
        <v>0</v>
      </c>
      <c r="AO87">
        <v>0</v>
      </c>
      <c r="AP87">
        <v>8.0062499999999996</v>
      </c>
      <c r="AQ87">
        <v>29.484000000000002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48.87</v>
      </c>
      <c r="AX87">
        <v>3.2879999999999998</v>
      </c>
      <c r="AY87">
        <v>0</v>
      </c>
      <c r="AZ87">
        <v>0</v>
      </c>
      <c r="BA87">
        <f t="shared" si="1"/>
        <v>2882.2912580000002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17.536000000000001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125.58750000000001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291.9375</v>
      </c>
      <c r="V88">
        <v>14.253199</v>
      </c>
      <c r="W88">
        <v>147.515624</v>
      </c>
      <c r="X88">
        <v>0</v>
      </c>
      <c r="Y88">
        <v>0</v>
      </c>
      <c r="Z88">
        <v>6.6</v>
      </c>
      <c r="AA88">
        <v>28.045000000000002</v>
      </c>
      <c r="AB88">
        <v>26.260100000000001</v>
      </c>
      <c r="AC88">
        <v>19.35568</v>
      </c>
      <c r="AD88">
        <v>27.3447</v>
      </c>
      <c r="AE88">
        <v>49.436556000000003</v>
      </c>
      <c r="AF88">
        <v>26.622</v>
      </c>
      <c r="AG88">
        <v>19.3308</v>
      </c>
      <c r="AH88">
        <v>116.9545</v>
      </c>
      <c r="AI88">
        <v>0</v>
      </c>
      <c r="AJ88">
        <v>0</v>
      </c>
      <c r="AK88">
        <v>50.76</v>
      </c>
      <c r="AL88">
        <v>46.48</v>
      </c>
      <c r="AM88">
        <v>10.557359999999999</v>
      </c>
      <c r="AN88">
        <v>0</v>
      </c>
      <c r="AO88">
        <v>0</v>
      </c>
      <c r="AP88">
        <v>8.0062499999999996</v>
      </c>
      <c r="AQ88">
        <v>29.484000000000002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48.87</v>
      </c>
      <c r="AX88">
        <v>3.2879999999999998</v>
      </c>
      <c r="AY88">
        <v>0</v>
      </c>
      <c r="AZ88">
        <v>0</v>
      </c>
      <c r="BA88">
        <f t="shared" si="1"/>
        <v>2882.2912580000002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17.536000000000001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125.58750000000001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291.9375</v>
      </c>
      <c r="V89">
        <v>14.253199</v>
      </c>
      <c r="W89">
        <v>147.515624</v>
      </c>
      <c r="X89">
        <v>0</v>
      </c>
      <c r="Y89">
        <v>0</v>
      </c>
      <c r="Z89">
        <v>6.6</v>
      </c>
      <c r="AA89">
        <v>28.045000000000002</v>
      </c>
      <c r="AB89">
        <v>26.260100000000001</v>
      </c>
      <c r="AC89">
        <v>19.35568</v>
      </c>
      <c r="AD89">
        <v>27.3447</v>
      </c>
      <c r="AE89">
        <v>49.436556000000003</v>
      </c>
      <c r="AF89">
        <v>26.622</v>
      </c>
      <c r="AG89">
        <v>19.3308</v>
      </c>
      <c r="AH89">
        <v>116.9545</v>
      </c>
      <c r="AI89">
        <v>0</v>
      </c>
      <c r="AJ89">
        <v>0</v>
      </c>
      <c r="AK89">
        <v>50.76</v>
      </c>
      <c r="AL89">
        <v>46.48</v>
      </c>
      <c r="AM89">
        <v>10.557359999999999</v>
      </c>
      <c r="AN89">
        <v>0</v>
      </c>
      <c r="AO89">
        <v>0</v>
      </c>
      <c r="AP89">
        <v>2.88225</v>
      </c>
      <c r="AQ89">
        <v>29.484000000000002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48.87</v>
      </c>
      <c r="AX89">
        <v>3.2879999999999998</v>
      </c>
      <c r="AY89">
        <v>0</v>
      </c>
      <c r="AZ89">
        <v>0</v>
      </c>
      <c r="BA89">
        <f t="shared" si="1"/>
        <v>2877.1672580000004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17.536000000000001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125.58750000000001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291.9375</v>
      </c>
      <c r="V90">
        <v>14.253199</v>
      </c>
      <c r="W90">
        <v>147.515624</v>
      </c>
      <c r="X90">
        <v>0</v>
      </c>
      <c r="Y90">
        <v>0</v>
      </c>
      <c r="Z90">
        <v>6.6</v>
      </c>
      <c r="AA90">
        <v>28.045000000000002</v>
      </c>
      <c r="AB90">
        <v>26.260100000000001</v>
      </c>
      <c r="AC90">
        <v>19.35568</v>
      </c>
      <c r="AD90">
        <v>27.3447</v>
      </c>
      <c r="AE90">
        <v>49.436556000000003</v>
      </c>
      <c r="AF90">
        <v>26.622</v>
      </c>
      <c r="AG90">
        <v>19.3308</v>
      </c>
      <c r="AH90">
        <v>116.9545</v>
      </c>
      <c r="AI90">
        <v>0</v>
      </c>
      <c r="AJ90">
        <v>0</v>
      </c>
      <c r="AK90">
        <v>50.76</v>
      </c>
      <c r="AL90">
        <v>46.48</v>
      </c>
      <c r="AM90">
        <v>10.557359999999999</v>
      </c>
      <c r="AN90">
        <v>0</v>
      </c>
      <c r="AO90">
        <v>0</v>
      </c>
      <c r="AP90">
        <v>2.88225</v>
      </c>
      <c r="AQ90">
        <v>29.484000000000002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48.87</v>
      </c>
      <c r="AX90">
        <v>3.2879999999999998</v>
      </c>
      <c r="AY90">
        <v>0</v>
      </c>
      <c r="AZ90">
        <v>0</v>
      </c>
      <c r="BA90">
        <f t="shared" si="1"/>
        <v>2877.1672580000004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19.728000000000002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125.58750000000001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291.9375</v>
      </c>
      <c r="V91">
        <v>14.253199</v>
      </c>
      <c r="W91">
        <v>147.515624</v>
      </c>
      <c r="X91">
        <v>0</v>
      </c>
      <c r="Y91">
        <v>0</v>
      </c>
      <c r="Z91">
        <v>19.8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19.3308</v>
      </c>
      <c r="AH91">
        <v>140.34540000000001</v>
      </c>
      <c r="AI91">
        <v>0</v>
      </c>
      <c r="AJ91">
        <v>0</v>
      </c>
      <c r="AK91">
        <v>50.76</v>
      </c>
      <c r="AL91">
        <v>46.48</v>
      </c>
      <c r="AM91">
        <v>15.836040000000001</v>
      </c>
      <c r="AN91">
        <v>0</v>
      </c>
      <c r="AO91">
        <v>0</v>
      </c>
      <c r="AP91">
        <v>2.88225</v>
      </c>
      <c r="AQ91">
        <v>29.484000000000002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48.87</v>
      </c>
      <c r="AX91">
        <v>5.48</v>
      </c>
      <c r="AY91">
        <v>0</v>
      </c>
      <c r="AZ91">
        <v>0</v>
      </c>
      <c r="BA91">
        <f t="shared" si="1"/>
        <v>2972.5539660000013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19.728000000000002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125.58750000000001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291.9375</v>
      </c>
      <c r="V92">
        <v>14.253199</v>
      </c>
      <c r="W92">
        <v>147.515624</v>
      </c>
      <c r="X92">
        <v>0</v>
      </c>
      <c r="Y92">
        <v>0</v>
      </c>
      <c r="Z92">
        <v>19.8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19.3308</v>
      </c>
      <c r="AH92">
        <v>140.34540000000001</v>
      </c>
      <c r="AI92">
        <v>0</v>
      </c>
      <c r="AJ92">
        <v>0</v>
      </c>
      <c r="AK92">
        <v>50.76</v>
      </c>
      <c r="AL92">
        <v>46.48</v>
      </c>
      <c r="AM92">
        <v>15.836040000000001</v>
      </c>
      <c r="AN92">
        <v>0</v>
      </c>
      <c r="AO92">
        <v>0</v>
      </c>
      <c r="AP92">
        <v>2.88225</v>
      </c>
      <c r="AQ92">
        <v>29.484000000000002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5.48</v>
      </c>
      <c r="AY92">
        <v>0</v>
      </c>
      <c r="AZ92">
        <v>0</v>
      </c>
      <c r="BA92">
        <f t="shared" si="1"/>
        <v>2923.6839660000014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19.728000000000002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125.58750000000001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308.8125</v>
      </c>
      <c r="V93">
        <v>14.253199</v>
      </c>
      <c r="W93">
        <v>147.515624</v>
      </c>
      <c r="X93">
        <v>0</v>
      </c>
      <c r="Y93">
        <v>0</v>
      </c>
      <c r="Z93">
        <v>19.8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19.3308</v>
      </c>
      <c r="AH93">
        <v>140.34540000000001</v>
      </c>
      <c r="AI93">
        <v>0</v>
      </c>
      <c r="AJ93">
        <v>0</v>
      </c>
      <c r="AK93">
        <v>50.76</v>
      </c>
      <c r="AL93">
        <v>46.48</v>
      </c>
      <c r="AM93">
        <v>15.836040000000001</v>
      </c>
      <c r="AN93">
        <v>0</v>
      </c>
      <c r="AO93">
        <v>0</v>
      </c>
      <c r="AP93">
        <v>2.88225</v>
      </c>
      <c r="AQ93">
        <v>29.484000000000002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5.48</v>
      </c>
      <c r="AY93">
        <v>0</v>
      </c>
      <c r="AZ93">
        <v>0</v>
      </c>
      <c r="BA93">
        <f t="shared" si="1"/>
        <v>2940.5589660000014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19.728000000000002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125.58750000000001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320.0625</v>
      </c>
      <c r="V94">
        <v>14.253199</v>
      </c>
      <c r="W94">
        <v>147.515624</v>
      </c>
      <c r="X94">
        <v>0</v>
      </c>
      <c r="Y94">
        <v>0</v>
      </c>
      <c r="Z94">
        <v>19.8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19.3308</v>
      </c>
      <c r="AH94">
        <v>140.34540000000001</v>
      </c>
      <c r="AI94">
        <v>0</v>
      </c>
      <c r="AJ94">
        <v>0</v>
      </c>
      <c r="AK94">
        <v>50.76</v>
      </c>
      <c r="AL94">
        <v>46.48</v>
      </c>
      <c r="AM94">
        <v>15.836040000000001</v>
      </c>
      <c r="AN94">
        <v>0</v>
      </c>
      <c r="AO94">
        <v>0</v>
      </c>
      <c r="AP94">
        <v>2.88225</v>
      </c>
      <c r="AQ94">
        <v>29.484000000000002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5.48</v>
      </c>
      <c r="AY94">
        <v>0</v>
      </c>
      <c r="AZ94">
        <v>0</v>
      </c>
      <c r="BA94">
        <f t="shared" si="1"/>
        <v>2951.8089660000014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19.728000000000002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125.58750000000001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331.3125</v>
      </c>
      <c r="V95">
        <v>14.253199</v>
      </c>
      <c r="W95">
        <v>147.515624</v>
      </c>
      <c r="X95">
        <v>0</v>
      </c>
      <c r="Y95">
        <v>0</v>
      </c>
      <c r="Z95">
        <v>6.6</v>
      </c>
      <c r="AA95">
        <v>28.045000000000002</v>
      </c>
      <c r="AB95">
        <v>26.260100000000001</v>
      </c>
      <c r="AC95">
        <v>19.35568</v>
      </c>
      <c r="AD95">
        <v>27.3447</v>
      </c>
      <c r="AE95">
        <v>44.263500000000001</v>
      </c>
      <c r="AF95">
        <v>17.748000000000001</v>
      </c>
      <c r="AG95">
        <v>19.3308</v>
      </c>
      <c r="AH95">
        <v>116.9545</v>
      </c>
      <c r="AI95">
        <v>0</v>
      </c>
      <c r="AJ95">
        <v>0</v>
      </c>
      <c r="AK95">
        <v>50.76</v>
      </c>
      <c r="AL95">
        <v>34.86</v>
      </c>
      <c r="AM95">
        <v>15.836040000000001</v>
      </c>
      <c r="AN95">
        <v>0</v>
      </c>
      <c r="AO95">
        <v>0</v>
      </c>
      <c r="AP95">
        <v>2.88225</v>
      </c>
      <c r="AQ95">
        <v>29.484000000000002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5.48</v>
      </c>
      <c r="AY95">
        <v>0</v>
      </c>
      <c r="AZ95">
        <v>0</v>
      </c>
      <c r="BA95">
        <f t="shared" si="1"/>
        <v>2851.6678820000011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19.728000000000002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125.58750000000001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340.875</v>
      </c>
      <c r="V96">
        <v>14.253199</v>
      </c>
      <c r="W96">
        <v>147.515624</v>
      </c>
      <c r="X96">
        <v>0</v>
      </c>
      <c r="Y96">
        <v>0</v>
      </c>
      <c r="Z96">
        <v>6.6</v>
      </c>
      <c r="AA96">
        <v>28.045000000000002</v>
      </c>
      <c r="AB96">
        <v>26.260100000000001</v>
      </c>
      <c r="AC96">
        <v>19.35568</v>
      </c>
      <c r="AD96">
        <v>27.3447</v>
      </c>
      <c r="AE96">
        <v>44.263500000000001</v>
      </c>
      <c r="AF96">
        <v>17.748000000000001</v>
      </c>
      <c r="AG96">
        <v>19.3308</v>
      </c>
      <c r="AH96">
        <v>93.563599999999994</v>
      </c>
      <c r="AI96">
        <v>0</v>
      </c>
      <c r="AJ96">
        <v>0</v>
      </c>
      <c r="AK96">
        <v>50.76</v>
      </c>
      <c r="AL96">
        <v>34.86</v>
      </c>
      <c r="AM96">
        <v>15.836040000000001</v>
      </c>
      <c r="AN96">
        <v>0</v>
      </c>
      <c r="AO96">
        <v>0</v>
      </c>
      <c r="AP96">
        <v>2.88225</v>
      </c>
      <c r="AQ96">
        <v>29.484000000000002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5.48</v>
      </c>
      <c r="AY96">
        <v>0</v>
      </c>
      <c r="AZ96">
        <v>0</v>
      </c>
      <c r="BA96">
        <f t="shared" si="1"/>
        <v>2837.8394820000012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19.728000000000002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125.58750000000001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14.253199</v>
      </c>
      <c r="W97">
        <v>147.515624</v>
      </c>
      <c r="X97">
        <v>0</v>
      </c>
      <c r="Y97">
        <v>0</v>
      </c>
      <c r="Z97">
        <v>6.6</v>
      </c>
      <c r="AA97">
        <v>14.04462</v>
      </c>
      <c r="AB97">
        <v>26.260100000000001</v>
      </c>
      <c r="AC97">
        <v>19.35568</v>
      </c>
      <c r="AD97">
        <v>27.3447</v>
      </c>
      <c r="AE97">
        <v>44.263500000000001</v>
      </c>
      <c r="AF97">
        <v>17.748000000000001</v>
      </c>
      <c r="AG97">
        <v>19.3308</v>
      </c>
      <c r="AH97">
        <v>93.563599999999994</v>
      </c>
      <c r="AI97">
        <v>0</v>
      </c>
      <c r="AJ97">
        <v>0</v>
      </c>
      <c r="AK97">
        <v>50.76</v>
      </c>
      <c r="AL97">
        <v>34.86</v>
      </c>
      <c r="AM97">
        <v>13.729900000000001</v>
      </c>
      <c r="AN97">
        <v>0</v>
      </c>
      <c r="AO97">
        <v>5.8799999999999998E-3</v>
      </c>
      <c r="AP97">
        <v>2.88225</v>
      </c>
      <c r="AQ97">
        <v>29.484000000000002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5.48</v>
      </c>
      <c r="AY97">
        <v>0</v>
      </c>
      <c r="AZ97">
        <v>0</v>
      </c>
      <c r="BA97">
        <f t="shared" si="1"/>
        <v>2829.838842000001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19.728000000000002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125.58750000000001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14.253199</v>
      </c>
      <c r="W98">
        <v>147.515624</v>
      </c>
      <c r="X98">
        <v>0</v>
      </c>
      <c r="Y98">
        <v>0</v>
      </c>
      <c r="Z98">
        <v>6.6</v>
      </c>
      <c r="AA98">
        <v>14.022500000000001</v>
      </c>
      <c r="AB98">
        <v>26.260100000000001</v>
      </c>
      <c r="AC98">
        <v>19.35568</v>
      </c>
      <c r="AD98">
        <v>18.229800000000001</v>
      </c>
      <c r="AE98">
        <v>44.263500000000001</v>
      </c>
      <c r="AF98">
        <v>17.748000000000001</v>
      </c>
      <c r="AG98">
        <v>19.3308</v>
      </c>
      <c r="AH98">
        <v>76.233500000000006</v>
      </c>
      <c r="AI98">
        <v>0</v>
      </c>
      <c r="AJ98">
        <v>0</v>
      </c>
      <c r="AK98">
        <v>50.76</v>
      </c>
      <c r="AL98">
        <v>34.86</v>
      </c>
      <c r="AM98">
        <v>10.557359999999999</v>
      </c>
      <c r="AN98">
        <v>0</v>
      </c>
      <c r="AO98">
        <v>2.205E-2</v>
      </c>
      <c r="AP98">
        <v>2.88225</v>
      </c>
      <c r="AQ98">
        <v>29.484000000000002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5.48</v>
      </c>
      <c r="AY98">
        <v>0</v>
      </c>
      <c r="AZ98">
        <v>0</v>
      </c>
      <c r="BA98">
        <f t="shared" si="1"/>
        <v>2800.2153520000006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2.9400000000000003E-2</v>
      </c>
      <c r="D99">
        <f t="shared" si="2"/>
        <v>0</v>
      </c>
      <c r="E99">
        <f t="shared" si="2"/>
        <v>0</v>
      </c>
      <c r="F99">
        <f t="shared" si="2"/>
        <v>1.086E-2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0.29797500000000027</v>
      </c>
      <c r="K99">
        <f t="shared" si="2"/>
        <v>15.452060169249988</v>
      </c>
      <c r="L99">
        <f t="shared" si="2"/>
        <v>15.675659999999962</v>
      </c>
      <c r="M99">
        <f t="shared" si="2"/>
        <v>2.0932499999999998</v>
      </c>
      <c r="N99">
        <f t="shared" si="2"/>
        <v>2.835</v>
      </c>
      <c r="O99">
        <f t="shared" si="2"/>
        <v>2.9679749999999947</v>
      </c>
      <c r="P99">
        <f t="shared" si="2"/>
        <v>3.0140999999999951</v>
      </c>
      <c r="Q99">
        <f t="shared" si="2"/>
        <v>0.25352399999999958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6.8167912500000032</v>
      </c>
      <c r="V99">
        <f t="shared" si="2"/>
        <v>0.34207677599999992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0.21814485000000006</v>
      </c>
      <c r="AA99">
        <f t="shared" si="2"/>
        <v>0.4344992099999998</v>
      </c>
      <c r="AB99">
        <f t="shared" si="2"/>
        <v>0.57486957999999921</v>
      </c>
      <c r="AC99">
        <f t="shared" si="2"/>
        <v>0.43071990899999923</v>
      </c>
      <c r="AD99">
        <f t="shared" si="2"/>
        <v>0.46713862499999975</v>
      </c>
      <c r="AE99">
        <f t="shared" si="2"/>
        <v>1.0916495310000007</v>
      </c>
      <c r="AF99">
        <f t="shared" si="2"/>
        <v>0.34608600000000034</v>
      </c>
      <c r="AG99">
        <f t="shared" si="2"/>
        <v>0.46393919999999922</v>
      </c>
      <c r="AH99">
        <f t="shared" si="2"/>
        <v>1.4678500000000005</v>
      </c>
      <c r="AI99">
        <f t="shared" si="2"/>
        <v>0.126027</v>
      </c>
      <c r="AJ99">
        <f t="shared" si="2"/>
        <v>0</v>
      </c>
      <c r="AK99">
        <f t="shared" si="2"/>
        <v>1.2182400000000029</v>
      </c>
      <c r="AL99">
        <f t="shared" si="2"/>
        <v>1.1701339999999985</v>
      </c>
      <c r="AM99">
        <f t="shared" si="2"/>
        <v>0.15982003500000014</v>
      </c>
      <c r="AN99">
        <f t="shared" si="2"/>
        <v>0</v>
      </c>
      <c r="AO99">
        <f t="shared" si="2"/>
        <v>6.9824999999999996E-6</v>
      </c>
      <c r="AP99">
        <f t="shared" si="2"/>
        <v>7.6860000000000012E-2</v>
      </c>
      <c r="AQ99">
        <f t="shared" si="2"/>
        <v>0.48509999999999948</v>
      </c>
      <c r="AR99">
        <f t="shared" si="2"/>
        <v>0.20253869150000001</v>
      </c>
      <c r="AS99">
        <f t="shared" si="2"/>
        <v>0</v>
      </c>
      <c r="AT99">
        <f t="shared" si="2"/>
        <v>0.27349589999999951</v>
      </c>
      <c r="AU99">
        <f t="shared" si="2"/>
        <v>0</v>
      </c>
      <c r="AV99">
        <f t="shared" si="2"/>
        <v>0.20146875000000014</v>
      </c>
      <c r="AW99">
        <f t="shared" si="2"/>
        <v>0.97875749999999884</v>
      </c>
      <c r="AX99">
        <f t="shared" si="2"/>
        <v>6.3568000000000041E-2</v>
      </c>
      <c r="AY99">
        <f t="shared" si="2"/>
        <v>0</v>
      </c>
      <c r="AZ99">
        <f t="shared" si="2"/>
        <v>0</v>
      </c>
      <c r="BA99">
        <f>SUM(B99:AZ99)</f>
        <v>65.430755479249925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652.11180000000002</v>
      </c>
      <c r="M3">
        <v>87</v>
      </c>
      <c r="N3">
        <v>118.125</v>
      </c>
      <c r="O3">
        <v>123.66562500000001</v>
      </c>
      <c r="P3">
        <v>125.58750000000001</v>
      </c>
      <c r="Q3">
        <v>10.56</v>
      </c>
      <c r="R3">
        <v>42.390099999999997</v>
      </c>
      <c r="S3">
        <v>26.3901</v>
      </c>
      <c r="T3">
        <v>0</v>
      </c>
      <c r="U3">
        <v>279.18</v>
      </c>
      <c r="V3">
        <v>13.62</v>
      </c>
      <c r="W3">
        <v>46.399079999999998</v>
      </c>
      <c r="X3">
        <v>147.515624</v>
      </c>
      <c r="Y3">
        <v>0</v>
      </c>
      <c r="Z3">
        <v>6.5537999999999998</v>
      </c>
      <c r="AA3">
        <v>13.43</v>
      </c>
      <c r="AB3">
        <v>13.0634</v>
      </c>
      <c r="AC3">
        <v>9.6778399999999998</v>
      </c>
      <c r="AD3">
        <v>9.1149000000000004</v>
      </c>
      <c r="AE3">
        <v>44.263500000000001</v>
      </c>
      <c r="AF3">
        <v>17.748000000000001</v>
      </c>
      <c r="AG3">
        <v>19.3308</v>
      </c>
      <c r="AH3">
        <v>93.563599999999994</v>
      </c>
      <c r="AI3">
        <v>0</v>
      </c>
      <c r="AJ3">
        <v>0</v>
      </c>
      <c r="AK3">
        <v>50.76</v>
      </c>
      <c r="AL3">
        <v>80.177999999999997</v>
      </c>
      <c r="AM3">
        <v>5.2786799999999996</v>
      </c>
      <c r="AN3">
        <v>0</v>
      </c>
      <c r="AO3">
        <v>0</v>
      </c>
      <c r="AP3">
        <v>1.6012500000000001</v>
      </c>
      <c r="AQ3">
        <v>19.655999999999999</v>
      </c>
      <c r="AR3">
        <v>50.783999999999999</v>
      </c>
      <c r="AS3">
        <v>32.9574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2838.5335570000007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652.11180000000002</v>
      </c>
      <c r="M4">
        <v>87</v>
      </c>
      <c r="N4">
        <v>118.125</v>
      </c>
      <c r="O4">
        <v>123.66562500000001</v>
      </c>
      <c r="P4">
        <v>125.58750000000001</v>
      </c>
      <c r="Q4">
        <v>10.56</v>
      </c>
      <c r="R4">
        <v>42.390099999999997</v>
      </c>
      <c r="S4">
        <v>26.3901</v>
      </c>
      <c r="T4">
        <v>0</v>
      </c>
      <c r="U4">
        <v>279.18</v>
      </c>
      <c r="V4">
        <v>13.62</v>
      </c>
      <c r="W4">
        <v>46.399079999999998</v>
      </c>
      <c r="X4">
        <v>147.515624</v>
      </c>
      <c r="Y4">
        <v>0</v>
      </c>
      <c r="Z4">
        <v>6.5537999999999998</v>
      </c>
      <c r="AA4">
        <v>0</v>
      </c>
      <c r="AB4">
        <v>13.0634</v>
      </c>
      <c r="AC4">
        <v>9.6778399999999998</v>
      </c>
      <c r="AD4">
        <v>9.1149000000000004</v>
      </c>
      <c r="AE4">
        <v>44.263500000000001</v>
      </c>
      <c r="AF4">
        <v>17.748000000000001</v>
      </c>
      <c r="AG4">
        <v>19.3308</v>
      </c>
      <c r="AH4">
        <v>70.172700000000006</v>
      </c>
      <c r="AI4">
        <v>0</v>
      </c>
      <c r="AJ4">
        <v>0</v>
      </c>
      <c r="AK4">
        <v>50.76</v>
      </c>
      <c r="AL4">
        <v>80.177999999999997</v>
      </c>
      <c r="AM4">
        <v>5.2786799999999996</v>
      </c>
      <c r="AN4">
        <v>0</v>
      </c>
      <c r="AO4">
        <v>0</v>
      </c>
      <c r="AP4">
        <v>1.6012500000000001</v>
      </c>
      <c r="AQ4">
        <v>19.655999999999999</v>
      </c>
      <c r="AR4">
        <v>50.783999999999999</v>
      </c>
      <c r="AS4">
        <v>32.9574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2801.7126570000009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686.77995799999997</v>
      </c>
      <c r="L5">
        <v>652.11180000000002</v>
      </c>
      <c r="M5">
        <v>87</v>
      </c>
      <c r="N5">
        <v>118.125</v>
      </c>
      <c r="O5">
        <v>123.66562500000001</v>
      </c>
      <c r="P5">
        <v>125.58750000000001</v>
      </c>
      <c r="Q5">
        <v>10.56</v>
      </c>
      <c r="R5">
        <v>42.390099999999997</v>
      </c>
      <c r="S5">
        <v>26.3901</v>
      </c>
      <c r="T5">
        <v>0</v>
      </c>
      <c r="U5">
        <v>279.18</v>
      </c>
      <c r="V5">
        <v>13.62</v>
      </c>
      <c r="W5">
        <v>46.399079999999998</v>
      </c>
      <c r="X5">
        <v>147.515624</v>
      </c>
      <c r="Y5">
        <v>0</v>
      </c>
      <c r="Z5">
        <v>6.5537999999999998</v>
      </c>
      <c r="AA5">
        <v>0</v>
      </c>
      <c r="AB5">
        <v>13.0634</v>
      </c>
      <c r="AC5">
        <v>9.6778399999999998</v>
      </c>
      <c r="AD5">
        <v>9.1149000000000004</v>
      </c>
      <c r="AE5">
        <v>44.263500000000001</v>
      </c>
      <c r="AF5">
        <v>17.748000000000001</v>
      </c>
      <c r="AG5">
        <v>19.3308</v>
      </c>
      <c r="AH5">
        <v>70.172700000000006</v>
      </c>
      <c r="AI5">
        <v>0</v>
      </c>
      <c r="AJ5">
        <v>0</v>
      </c>
      <c r="AK5">
        <v>50.76</v>
      </c>
      <c r="AL5">
        <v>80.177999999999997</v>
      </c>
      <c r="AM5">
        <v>5.2786799999999996</v>
      </c>
      <c r="AN5">
        <v>0</v>
      </c>
      <c r="AO5">
        <v>0</v>
      </c>
      <c r="AP5">
        <v>1.6012500000000001</v>
      </c>
      <c r="AQ5">
        <v>19.655999999999999</v>
      </c>
      <c r="AR5">
        <v>50.783999999999999</v>
      </c>
      <c r="AS5">
        <v>32.9574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2801.7126570000009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686.77995799999997</v>
      </c>
      <c r="L6">
        <v>652.11180000000002</v>
      </c>
      <c r="M6">
        <v>87</v>
      </c>
      <c r="N6">
        <v>118.125</v>
      </c>
      <c r="O6">
        <v>123.66562500000001</v>
      </c>
      <c r="P6">
        <v>125.58750000000001</v>
      </c>
      <c r="Q6">
        <v>10.56</v>
      </c>
      <c r="R6">
        <v>42.390099999999997</v>
      </c>
      <c r="S6">
        <v>26.3901</v>
      </c>
      <c r="T6">
        <v>0</v>
      </c>
      <c r="U6">
        <v>279.18</v>
      </c>
      <c r="V6">
        <v>13.62</v>
      </c>
      <c r="W6">
        <v>46.399079999999998</v>
      </c>
      <c r="X6">
        <v>147.515624</v>
      </c>
      <c r="Y6">
        <v>0</v>
      </c>
      <c r="Z6">
        <v>6.5537999999999998</v>
      </c>
      <c r="AA6">
        <v>0</v>
      </c>
      <c r="AB6">
        <v>13.0634</v>
      </c>
      <c r="AC6">
        <v>9.6778399999999998</v>
      </c>
      <c r="AD6">
        <v>9.1149000000000004</v>
      </c>
      <c r="AE6">
        <v>44.263500000000001</v>
      </c>
      <c r="AF6">
        <v>17.748000000000001</v>
      </c>
      <c r="AG6">
        <v>19.3308</v>
      </c>
      <c r="AH6">
        <v>46.781799999999997</v>
      </c>
      <c r="AI6">
        <v>0</v>
      </c>
      <c r="AJ6">
        <v>0</v>
      </c>
      <c r="AK6">
        <v>50.76</v>
      </c>
      <c r="AL6">
        <v>80.177999999999997</v>
      </c>
      <c r="AM6">
        <v>5.2786799999999996</v>
      </c>
      <c r="AN6">
        <v>0</v>
      </c>
      <c r="AO6">
        <v>0</v>
      </c>
      <c r="AP6">
        <v>1.6012500000000001</v>
      </c>
      <c r="AQ6">
        <v>19.655999999999999</v>
      </c>
      <c r="AR6">
        <v>50.783999999999999</v>
      </c>
      <c r="AS6">
        <v>32.9574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2778.3217570000011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652.11180000000002</v>
      </c>
      <c r="M7">
        <v>87</v>
      </c>
      <c r="N7">
        <v>118.125</v>
      </c>
      <c r="O7">
        <v>123.66562500000001</v>
      </c>
      <c r="P7">
        <v>125.58750000000001</v>
      </c>
      <c r="Q7">
        <v>10.56</v>
      </c>
      <c r="R7">
        <v>42.390099999999997</v>
      </c>
      <c r="S7">
        <v>26.3901</v>
      </c>
      <c r="T7">
        <v>0</v>
      </c>
      <c r="U7">
        <v>279.18</v>
      </c>
      <c r="V7">
        <v>13.62</v>
      </c>
      <c r="W7">
        <v>46.399079999999998</v>
      </c>
      <c r="X7">
        <v>147.515624</v>
      </c>
      <c r="Y7">
        <v>0</v>
      </c>
      <c r="Z7">
        <v>6.5537999999999998</v>
      </c>
      <c r="AA7">
        <v>0</v>
      </c>
      <c r="AB7">
        <v>13.0634</v>
      </c>
      <c r="AC7">
        <v>9.6778399999999998</v>
      </c>
      <c r="AD7">
        <v>9.1149000000000004</v>
      </c>
      <c r="AE7">
        <v>44.263500000000001</v>
      </c>
      <c r="AF7">
        <v>8.8740000000000006</v>
      </c>
      <c r="AG7">
        <v>19.3308</v>
      </c>
      <c r="AH7">
        <v>23.390899999999998</v>
      </c>
      <c r="AI7">
        <v>0</v>
      </c>
      <c r="AJ7">
        <v>0</v>
      </c>
      <c r="AK7">
        <v>50.76</v>
      </c>
      <c r="AL7">
        <v>80.177999999999997</v>
      </c>
      <c r="AM7">
        <v>5.2786799999999996</v>
      </c>
      <c r="AN7">
        <v>0</v>
      </c>
      <c r="AO7">
        <v>0</v>
      </c>
      <c r="AP7">
        <v>1.6012500000000001</v>
      </c>
      <c r="AQ7">
        <v>19.655999999999999</v>
      </c>
      <c r="AR7">
        <v>50.783999999999999</v>
      </c>
      <c r="AS7">
        <v>32.9574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2746.0568570000005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652.11180000000002</v>
      </c>
      <c r="M8">
        <v>87</v>
      </c>
      <c r="N8">
        <v>118.125</v>
      </c>
      <c r="O8">
        <v>123.66562500000001</v>
      </c>
      <c r="P8">
        <v>125.58750000000001</v>
      </c>
      <c r="Q8">
        <v>10.56</v>
      </c>
      <c r="R8">
        <v>42.390099999999997</v>
      </c>
      <c r="S8">
        <v>26.3901</v>
      </c>
      <c r="T8">
        <v>0</v>
      </c>
      <c r="U8">
        <v>279.18</v>
      </c>
      <c r="V8">
        <v>13.62</v>
      </c>
      <c r="W8">
        <v>46.399079999999998</v>
      </c>
      <c r="X8">
        <v>147.515624</v>
      </c>
      <c r="Y8">
        <v>0</v>
      </c>
      <c r="Z8">
        <v>6.5537999999999998</v>
      </c>
      <c r="AA8">
        <v>0</v>
      </c>
      <c r="AB8">
        <v>13.0634</v>
      </c>
      <c r="AC8">
        <v>9.6778399999999998</v>
      </c>
      <c r="AD8">
        <v>9.1149000000000004</v>
      </c>
      <c r="AE8">
        <v>44.263500000000001</v>
      </c>
      <c r="AF8">
        <v>8.8740000000000006</v>
      </c>
      <c r="AG8">
        <v>19.3308</v>
      </c>
      <c r="AH8">
        <v>23.390899999999998</v>
      </c>
      <c r="AI8">
        <v>0</v>
      </c>
      <c r="AJ8">
        <v>0</v>
      </c>
      <c r="AK8">
        <v>50.76</v>
      </c>
      <c r="AL8">
        <v>80.177999999999997</v>
      </c>
      <c r="AM8">
        <v>5.2786799999999996</v>
      </c>
      <c r="AN8">
        <v>0</v>
      </c>
      <c r="AO8">
        <v>0</v>
      </c>
      <c r="AP8">
        <v>1.6012500000000001</v>
      </c>
      <c r="AQ8">
        <v>19.655999999999999</v>
      </c>
      <c r="AR8">
        <v>50.783999999999999</v>
      </c>
      <c r="AS8">
        <v>32.9574</v>
      </c>
      <c r="AT8">
        <v>8.4004410000000007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2743.2096980000006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652.11180000000002</v>
      </c>
      <c r="M9">
        <v>87</v>
      </c>
      <c r="N9">
        <v>118.125</v>
      </c>
      <c r="O9">
        <v>123.66562500000001</v>
      </c>
      <c r="P9">
        <v>125.58750000000001</v>
      </c>
      <c r="Q9">
        <v>10.56</v>
      </c>
      <c r="R9">
        <v>42.390099999999997</v>
      </c>
      <c r="S9">
        <v>26.3901</v>
      </c>
      <c r="T9">
        <v>0</v>
      </c>
      <c r="U9">
        <v>279.18</v>
      </c>
      <c r="V9">
        <v>13.62</v>
      </c>
      <c r="W9">
        <v>46.399079999999998</v>
      </c>
      <c r="X9">
        <v>147.515624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9.1149000000000004</v>
      </c>
      <c r="AE9">
        <v>44.263500000000001</v>
      </c>
      <c r="AF9">
        <v>8.8740000000000006</v>
      </c>
      <c r="AG9">
        <v>19.3308</v>
      </c>
      <c r="AH9">
        <v>23.390899999999998</v>
      </c>
      <c r="AI9">
        <v>0</v>
      </c>
      <c r="AJ9">
        <v>0</v>
      </c>
      <c r="AK9">
        <v>50.76</v>
      </c>
      <c r="AL9">
        <v>80.177999999999997</v>
      </c>
      <c r="AM9">
        <v>5.2786799999999996</v>
      </c>
      <c r="AN9">
        <v>0</v>
      </c>
      <c r="AO9">
        <v>0</v>
      </c>
      <c r="AP9">
        <v>1.6012500000000001</v>
      </c>
      <c r="AQ9">
        <v>19.655999999999999</v>
      </c>
      <c r="AR9">
        <v>50.783999999999999</v>
      </c>
      <c r="AS9">
        <v>32.9574</v>
      </c>
      <c r="AT9">
        <v>10.3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2745.1092570000005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652.11180000000002</v>
      </c>
      <c r="M10">
        <v>87</v>
      </c>
      <c r="N10">
        <v>118.125</v>
      </c>
      <c r="O10">
        <v>123.66562500000001</v>
      </c>
      <c r="P10">
        <v>125.58750000000001</v>
      </c>
      <c r="Q10">
        <v>10.56</v>
      </c>
      <c r="R10">
        <v>42.390099999999997</v>
      </c>
      <c r="S10">
        <v>26.3901</v>
      </c>
      <c r="T10">
        <v>0</v>
      </c>
      <c r="U10">
        <v>279.18</v>
      </c>
      <c r="V10">
        <v>13.62</v>
      </c>
      <c r="W10">
        <v>46.399079999999998</v>
      </c>
      <c r="X10">
        <v>147.515624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9.1149000000000004</v>
      </c>
      <c r="AE10">
        <v>44.263500000000001</v>
      </c>
      <c r="AF10">
        <v>8.8740000000000006</v>
      </c>
      <c r="AG10">
        <v>19.3308</v>
      </c>
      <c r="AH10">
        <v>23.390899999999998</v>
      </c>
      <c r="AI10">
        <v>0</v>
      </c>
      <c r="AJ10">
        <v>0</v>
      </c>
      <c r="AK10">
        <v>50.76</v>
      </c>
      <c r="AL10">
        <v>80.177999999999997</v>
      </c>
      <c r="AM10">
        <v>5.2786799999999996</v>
      </c>
      <c r="AN10">
        <v>0</v>
      </c>
      <c r="AO10">
        <v>0</v>
      </c>
      <c r="AP10">
        <v>1.6012500000000001</v>
      </c>
      <c r="AQ10">
        <v>9.8279999999999994</v>
      </c>
      <c r="AR10">
        <v>50.783999999999999</v>
      </c>
      <c r="AS10">
        <v>32.9574</v>
      </c>
      <c r="AT10">
        <v>9.0640000000000001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2734.0452570000002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652.11180000000002</v>
      </c>
      <c r="M11">
        <v>87</v>
      </c>
      <c r="N11">
        <v>118.125</v>
      </c>
      <c r="O11">
        <v>123.66562500000001</v>
      </c>
      <c r="P11">
        <v>125.58750000000001</v>
      </c>
      <c r="Q11">
        <v>10.56</v>
      </c>
      <c r="R11">
        <v>42.390099999999997</v>
      </c>
      <c r="S11">
        <v>26.3901</v>
      </c>
      <c r="T11">
        <v>0</v>
      </c>
      <c r="U11">
        <v>279.18</v>
      </c>
      <c r="V11">
        <v>13.62</v>
      </c>
      <c r="W11">
        <v>46.399079999999998</v>
      </c>
      <c r="X11">
        <v>147.515624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9.1149000000000004</v>
      </c>
      <c r="AE11">
        <v>44.263500000000001</v>
      </c>
      <c r="AF11">
        <v>8.8740000000000006</v>
      </c>
      <c r="AG11">
        <v>19.3308</v>
      </c>
      <c r="AH11">
        <v>28.41</v>
      </c>
      <c r="AI11">
        <v>0</v>
      </c>
      <c r="AJ11">
        <v>0</v>
      </c>
      <c r="AK11">
        <v>50.76</v>
      </c>
      <c r="AL11">
        <v>80.177999999999997</v>
      </c>
      <c r="AM11">
        <v>5.2786799999999996</v>
      </c>
      <c r="AN11">
        <v>0</v>
      </c>
      <c r="AO11">
        <v>0</v>
      </c>
      <c r="AP11">
        <v>1.6012500000000001</v>
      </c>
      <c r="AQ11">
        <v>0</v>
      </c>
      <c r="AR11">
        <v>50.783999999999999</v>
      </c>
      <c r="AS11">
        <v>32.9574</v>
      </c>
      <c r="AT11">
        <v>9.0640000000000001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2729.2363570000002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652.11180000000002</v>
      </c>
      <c r="M12">
        <v>87</v>
      </c>
      <c r="N12">
        <v>118.125</v>
      </c>
      <c r="O12">
        <v>123.66562500000001</v>
      </c>
      <c r="P12">
        <v>125.58750000000001</v>
      </c>
      <c r="Q12">
        <v>10.56</v>
      </c>
      <c r="R12">
        <v>42.390099999999997</v>
      </c>
      <c r="S12">
        <v>26.3901</v>
      </c>
      <c r="T12">
        <v>0</v>
      </c>
      <c r="U12">
        <v>279.18</v>
      </c>
      <c r="V12">
        <v>13.62</v>
      </c>
      <c r="W12">
        <v>46.399079999999998</v>
      </c>
      <c r="X12">
        <v>147.515624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9.1149000000000004</v>
      </c>
      <c r="AE12">
        <v>44.263500000000001</v>
      </c>
      <c r="AF12">
        <v>8.8740000000000006</v>
      </c>
      <c r="AG12">
        <v>19.3308</v>
      </c>
      <c r="AH12">
        <v>46.781799999999997</v>
      </c>
      <c r="AI12">
        <v>0</v>
      </c>
      <c r="AJ12">
        <v>0</v>
      </c>
      <c r="AK12">
        <v>50.76</v>
      </c>
      <c r="AL12">
        <v>80.177999999999997</v>
      </c>
      <c r="AM12">
        <v>10.557359999999999</v>
      </c>
      <c r="AN12">
        <v>0</v>
      </c>
      <c r="AO12">
        <v>0</v>
      </c>
      <c r="AP12">
        <v>1.6012500000000001</v>
      </c>
      <c r="AQ12">
        <v>0</v>
      </c>
      <c r="AR12">
        <v>50.783999999999999</v>
      </c>
      <c r="AS12">
        <v>32.9574</v>
      </c>
      <c r="AT12">
        <v>9.0640000000000001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2752.8868370000005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652.11180000000002</v>
      </c>
      <c r="M13">
        <v>87</v>
      </c>
      <c r="N13">
        <v>118.125</v>
      </c>
      <c r="O13">
        <v>123.66562500000001</v>
      </c>
      <c r="P13">
        <v>125.58750000000001</v>
      </c>
      <c r="Q13">
        <v>10.56</v>
      </c>
      <c r="R13">
        <v>42.390099999999997</v>
      </c>
      <c r="S13">
        <v>26.3901</v>
      </c>
      <c r="T13">
        <v>0</v>
      </c>
      <c r="U13">
        <v>279.18</v>
      </c>
      <c r="V13">
        <v>13.62</v>
      </c>
      <c r="W13">
        <v>46.399079999999998</v>
      </c>
      <c r="X13">
        <v>147.515624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9.1149000000000004</v>
      </c>
      <c r="AE13">
        <v>44.263500000000001</v>
      </c>
      <c r="AF13">
        <v>8.8740000000000006</v>
      </c>
      <c r="AG13">
        <v>19.3308</v>
      </c>
      <c r="AH13">
        <v>46.781799999999997</v>
      </c>
      <c r="AI13">
        <v>0</v>
      </c>
      <c r="AJ13">
        <v>0</v>
      </c>
      <c r="AK13">
        <v>50.76</v>
      </c>
      <c r="AL13">
        <v>80.177999999999997</v>
      </c>
      <c r="AM13">
        <v>10.557359999999999</v>
      </c>
      <c r="AN13">
        <v>0</v>
      </c>
      <c r="AO13">
        <v>0</v>
      </c>
      <c r="AP13">
        <v>1.6012500000000001</v>
      </c>
      <c r="AQ13">
        <v>0</v>
      </c>
      <c r="AR13">
        <v>50.783999999999999</v>
      </c>
      <c r="AS13">
        <v>32.9574</v>
      </c>
      <c r="AT13">
        <v>7.4160000000000004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2751.2388370000008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652.11180000000002</v>
      </c>
      <c r="M14">
        <v>87</v>
      </c>
      <c r="N14">
        <v>118.125</v>
      </c>
      <c r="O14">
        <v>123.66562500000001</v>
      </c>
      <c r="P14">
        <v>125.58750000000001</v>
      </c>
      <c r="Q14">
        <v>10.56</v>
      </c>
      <c r="R14">
        <v>42.390099999999997</v>
      </c>
      <c r="S14">
        <v>26.3901</v>
      </c>
      <c r="T14">
        <v>0</v>
      </c>
      <c r="U14">
        <v>279.18</v>
      </c>
      <c r="V14">
        <v>13.62</v>
      </c>
      <c r="W14">
        <v>46.399079999999998</v>
      </c>
      <c r="X14">
        <v>147.515624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9.1149000000000004</v>
      </c>
      <c r="AE14">
        <v>44.263500000000001</v>
      </c>
      <c r="AF14">
        <v>8.8740000000000006</v>
      </c>
      <c r="AG14">
        <v>19.3308</v>
      </c>
      <c r="AH14">
        <v>46.781799999999997</v>
      </c>
      <c r="AI14">
        <v>0</v>
      </c>
      <c r="AJ14">
        <v>0</v>
      </c>
      <c r="AK14">
        <v>50.76</v>
      </c>
      <c r="AL14">
        <v>80.177999999999997</v>
      </c>
      <c r="AM14">
        <v>10.557359999999999</v>
      </c>
      <c r="AN14">
        <v>0</v>
      </c>
      <c r="AO14">
        <v>0</v>
      </c>
      <c r="AP14">
        <v>1.6012500000000001</v>
      </c>
      <c r="AQ14">
        <v>0</v>
      </c>
      <c r="AR14">
        <v>50.783999999999999</v>
      </c>
      <c r="AS14">
        <v>32.9574</v>
      </c>
      <c r="AT14">
        <v>7.4160000000000004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2751.2388370000008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652.11180000000002</v>
      </c>
      <c r="M15">
        <v>87</v>
      </c>
      <c r="N15">
        <v>118.125</v>
      </c>
      <c r="O15">
        <v>123.66562500000001</v>
      </c>
      <c r="P15">
        <v>125.58750000000001</v>
      </c>
      <c r="Q15">
        <v>10.56</v>
      </c>
      <c r="R15">
        <v>42.390099999999997</v>
      </c>
      <c r="S15">
        <v>26.3901</v>
      </c>
      <c r="T15">
        <v>0</v>
      </c>
      <c r="U15">
        <v>279.18</v>
      </c>
      <c r="V15">
        <v>13.62</v>
      </c>
      <c r="W15">
        <v>46.399079999999998</v>
      </c>
      <c r="X15">
        <v>147.515624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9.1149000000000004</v>
      </c>
      <c r="AE15">
        <v>49.436556000000003</v>
      </c>
      <c r="AF15">
        <v>8.8740000000000006</v>
      </c>
      <c r="AG15">
        <v>19.3308</v>
      </c>
      <c r="AH15">
        <v>46.781799999999997</v>
      </c>
      <c r="AI15">
        <v>0</v>
      </c>
      <c r="AJ15">
        <v>0</v>
      </c>
      <c r="AK15">
        <v>50.76</v>
      </c>
      <c r="AL15">
        <v>34.86</v>
      </c>
      <c r="AM15">
        <v>10.557359999999999</v>
      </c>
      <c r="AN15">
        <v>0</v>
      </c>
      <c r="AO15">
        <v>0</v>
      </c>
      <c r="AP15">
        <v>6.72525</v>
      </c>
      <c r="AQ15">
        <v>0</v>
      </c>
      <c r="AR15">
        <v>53.543999999999997</v>
      </c>
      <c r="AS15">
        <v>31.897382</v>
      </c>
      <c r="AT15">
        <v>7.4160000000000004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2717.917875000001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652.11180000000002</v>
      </c>
      <c r="M16">
        <v>87</v>
      </c>
      <c r="N16">
        <v>118.125</v>
      </c>
      <c r="O16">
        <v>123.66562500000001</v>
      </c>
      <c r="P16">
        <v>125.58750000000001</v>
      </c>
      <c r="Q16">
        <v>10.56</v>
      </c>
      <c r="R16">
        <v>42.390099999999997</v>
      </c>
      <c r="S16">
        <v>26.3901</v>
      </c>
      <c r="T16">
        <v>0</v>
      </c>
      <c r="U16">
        <v>279.18</v>
      </c>
      <c r="V16">
        <v>13.62</v>
      </c>
      <c r="W16">
        <v>46.399079999999998</v>
      </c>
      <c r="X16">
        <v>147.515624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9.1149000000000004</v>
      </c>
      <c r="AE16">
        <v>49.436556000000003</v>
      </c>
      <c r="AF16">
        <v>8.8740000000000006</v>
      </c>
      <c r="AG16">
        <v>19.3308</v>
      </c>
      <c r="AH16">
        <v>46.781799999999997</v>
      </c>
      <c r="AI16">
        <v>0</v>
      </c>
      <c r="AJ16">
        <v>0</v>
      </c>
      <c r="AK16">
        <v>50.76</v>
      </c>
      <c r="AL16">
        <v>34.86</v>
      </c>
      <c r="AM16">
        <v>10.557359999999999</v>
      </c>
      <c r="AN16">
        <v>0</v>
      </c>
      <c r="AO16">
        <v>0</v>
      </c>
      <c r="AP16">
        <v>6.72525</v>
      </c>
      <c r="AQ16">
        <v>0</v>
      </c>
      <c r="AR16">
        <v>53.543999999999997</v>
      </c>
      <c r="AS16">
        <v>31.897382</v>
      </c>
      <c r="AT16">
        <v>7.4160000000000004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2717.917875000001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652.11180000000002</v>
      </c>
      <c r="M17">
        <v>87</v>
      </c>
      <c r="N17">
        <v>118.125</v>
      </c>
      <c r="O17">
        <v>123.66562500000001</v>
      </c>
      <c r="P17">
        <v>125.58750000000001</v>
      </c>
      <c r="Q17">
        <v>10.56</v>
      </c>
      <c r="R17">
        <v>42.390099999999997</v>
      </c>
      <c r="S17">
        <v>26.3901</v>
      </c>
      <c r="T17">
        <v>0</v>
      </c>
      <c r="U17">
        <v>279.18</v>
      </c>
      <c r="V17">
        <v>13.62</v>
      </c>
      <c r="W17">
        <v>46.399079999999998</v>
      </c>
      <c r="X17">
        <v>147.515624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9.1149000000000004</v>
      </c>
      <c r="AE17">
        <v>49.436556000000003</v>
      </c>
      <c r="AF17">
        <v>8.8740000000000006</v>
      </c>
      <c r="AG17">
        <v>19.3308</v>
      </c>
      <c r="AH17">
        <v>46.781799999999997</v>
      </c>
      <c r="AI17">
        <v>0</v>
      </c>
      <c r="AJ17">
        <v>0</v>
      </c>
      <c r="AK17">
        <v>50.76</v>
      </c>
      <c r="AL17">
        <v>34.86</v>
      </c>
      <c r="AM17">
        <v>10.557359999999999</v>
      </c>
      <c r="AN17">
        <v>0</v>
      </c>
      <c r="AO17">
        <v>0</v>
      </c>
      <c r="AP17">
        <v>1.6012500000000001</v>
      </c>
      <c r="AQ17">
        <v>0</v>
      </c>
      <c r="AR17">
        <v>53.543999999999997</v>
      </c>
      <c r="AS17">
        <v>31.897382</v>
      </c>
      <c r="AT17">
        <v>7.4160000000000004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2712.7938750000012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652.11180000000002</v>
      </c>
      <c r="M18">
        <v>87</v>
      </c>
      <c r="N18">
        <v>118.125</v>
      </c>
      <c r="O18">
        <v>123.66562500000001</v>
      </c>
      <c r="P18">
        <v>125.58750000000001</v>
      </c>
      <c r="Q18">
        <v>10.56</v>
      </c>
      <c r="R18">
        <v>42.390099999999997</v>
      </c>
      <c r="S18">
        <v>26.3901</v>
      </c>
      <c r="T18">
        <v>0</v>
      </c>
      <c r="U18">
        <v>279.18</v>
      </c>
      <c r="V18">
        <v>13.62</v>
      </c>
      <c r="W18">
        <v>46.399079999999998</v>
      </c>
      <c r="X18">
        <v>147.515624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9.1149000000000004</v>
      </c>
      <c r="AE18">
        <v>49.436556000000003</v>
      </c>
      <c r="AF18">
        <v>8.8740000000000006</v>
      </c>
      <c r="AG18">
        <v>19.3308</v>
      </c>
      <c r="AH18">
        <v>46.781799999999997</v>
      </c>
      <c r="AI18">
        <v>0</v>
      </c>
      <c r="AJ18">
        <v>0</v>
      </c>
      <c r="AK18">
        <v>50.76</v>
      </c>
      <c r="AL18">
        <v>34.86</v>
      </c>
      <c r="AM18">
        <v>10.557359999999999</v>
      </c>
      <c r="AN18">
        <v>0</v>
      </c>
      <c r="AO18">
        <v>0</v>
      </c>
      <c r="AP18">
        <v>1.6012500000000001</v>
      </c>
      <c r="AQ18">
        <v>0</v>
      </c>
      <c r="AR18">
        <v>53.543999999999997</v>
      </c>
      <c r="AS18">
        <v>31.897382</v>
      </c>
      <c r="AT18">
        <v>7.4160000000000004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2712.7938750000012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686.77995799999997</v>
      </c>
      <c r="L19">
        <v>652.11180000000002</v>
      </c>
      <c r="M19">
        <v>87</v>
      </c>
      <c r="N19">
        <v>118.125</v>
      </c>
      <c r="O19">
        <v>123.66562500000001</v>
      </c>
      <c r="P19">
        <v>125.58750000000001</v>
      </c>
      <c r="Q19">
        <v>10.56</v>
      </c>
      <c r="R19">
        <v>42.390099999999997</v>
      </c>
      <c r="S19">
        <v>26.3901</v>
      </c>
      <c r="T19">
        <v>0</v>
      </c>
      <c r="U19">
        <v>279.18</v>
      </c>
      <c r="V19">
        <v>13.62</v>
      </c>
      <c r="W19">
        <v>46.399079999999998</v>
      </c>
      <c r="X19">
        <v>147.515624</v>
      </c>
      <c r="Y19">
        <v>0</v>
      </c>
      <c r="Z19">
        <v>6.5537999999999998</v>
      </c>
      <c r="AA19">
        <v>13.983000000000001</v>
      </c>
      <c r="AB19">
        <v>13.0634</v>
      </c>
      <c r="AC19">
        <v>9.6778399999999998</v>
      </c>
      <c r="AD19">
        <v>9.1149000000000004</v>
      </c>
      <c r="AE19">
        <v>49.436556000000003</v>
      </c>
      <c r="AF19">
        <v>8.8740000000000006</v>
      </c>
      <c r="AG19">
        <v>19.3308</v>
      </c>
      <c r="AH19">
        <v>46.781799999999997</v>
      </c>
      <c r="AI19">
        <v>0</v>
      </c>
      <c r="AJ19">
        <v>0</v>
      </c>
      <c r="AK19">
        <v>50.76</v>
      </c>
      <c r="AL19">
        <v>34.86</v>
      </c>
      <c r="AM19">
        <v>10.557359999999999</v>
      </c>
      <c r="AN19">
        <v>0</v>
      </c>
      <c r="AO19">
        <v>0</v>
      </c>
      <c r="AP19">
        <v>1.6012500000000001</v>
      </c>
      <c r="AQ19">
        <v>9.8279999999999994</v>
      </c>
      <c r="AR19">
        <v>50.783999999999999</v>
      </c>
      <c r="AS19">
        <v>31.897382</v>
      </c>
      <c r="AT19">
        <v>7.4160000000000004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2733.8448750000016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686.77995799999997</v>
      </c>
      <c r="L20">
        <v>652.11180000000002</v>
      </c>
      <c r="M20">
        <v>87</v>
      </c>
      <c r="N20">
        <v>118.125</v>
      </c>
      <c r="O20">
        <v>123.66562500000001</v>
      </c>
      <c r="P20">
        <v>125.58750000000001</v>
      </c>
      <c r="Q20">
        <v>10.56</v>
      </c>
      <c r="R20">
        <v>42.390099999999997</v>
      </c>
      <c r="S20">
        <v>26.3901</v>
      </c>
      <c r="T20">
        <v>0</v>
      </c>
      <c r="U20">
        <v>279.18</v>
      </c>
      <c r="V20">
        <v>13.62</v>
      </c>
      <c r="W20">
        <v>46.399079999999998</v>
      </c>
      <c r="X20">
        <v>147.515624</v>
      </c>
      <c r="Y20">
        <v>0</v>
      </c>
      <c r="Z20">
        <v>6.5537999999999998</v>
      </c>
      <c r="AA20">
        <v>28.09872</v>
      </c>
      <c r="AB20">
        <v>13.0634</v>
      </c>
      <c r="AC20">
        <v>19.35568</v>
      </c>
      <c r="AD20">
        <v>9.1149000000000004</v>
      </c>
      <c r="AE20">
        <v>49.436556000000003</v>
      </c>
      <c r="AF20">
        <v>8.8740000000000006</v>
      </c>
      <c r="AG20">
        <v>19.3308</v>
      </c>
      <c r="AH20">
        <v>46.781799999999997</v>
      </c>
      <c r="AI20">
        <v>0</v>
      </c>
      <c r="AJ20">
        <v>0</v>
      </c>
      <c r="AK20">
        <v>50.76</v>
      </c>
      <c r="AL20">
        <v>34.86</v>
      </c>
      <c r="AM20">
        <v>10.557359999999999</v>
      </c>
      <c r="AN20">
        <v>0</v>
      </c>
      <c r="AO20">
        <v>0</v>
      </c>
      <c r="AP20">
        <v>1.6012500000000001</v>
      </c>
      <c r="AQ20">
        <v>19.655999999999999</v>
      </c>
      <c r="AR20">
        <v>50.783999999999999</v>
      </c>
      <c r="AS20">
        <v>31.897382</v>
      </c>
      <c r="AT20">
        <v>7.4160000000000004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2767.4664350000016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686.77995799999997</v>
      </c>
      <c r="L21">
        <v>652.11180000000002</v>
      </c>
      <c r="M21">
        <v>87</v>
      </c>
      <c r="N21">
        <v>118.125</v>
      </c>
      <c r="O21">
        <v>123.66562500000001</v>
      </c>
      <c r="P21">
        <v>125.58750000000001</v>
      </c>
      <c r="Q21">
        <v>10.56</v>
      </c>
      <c r="R21">
        <v>42.390099999999997</v>
      </c>
      <c r="S21">
        <v>26.3901</v>
      </c>
      <c r="T21">
        <v>0</v>
      </c>
      <c r="U21">
        <v>279.18</v>
      </c>
      <c r="V21">
        <v>13.62</v>
      </c>
      <c r="W21">
        <v>46.399079999999998</v>
      </c>
      <c r="X21">
        <v>147.515624</v>
      </c>
      <c r="Y21">
        <v>0</v>
      </c>
      <c r="Z21">
        <v>6.5537999999999998</v>
      </c>
      <c r="AA21">
        <v>28.09872</v>
      </c>
      <c r="AB21">
        <v>13.0634</v>
      </c>
      <c r="AC21">
        <v>19.35568</v>
      </c>
      <c r="AD21">
        <v>9.1149000000000004</v>
      </c>
      <c r="AE21">
        <v>49.436556000000003</v>
      </c>
      <c r="AF21">
        <v>8.8740000000000006</v>
      </c>
      <c r="AG21">
        <v>19.3308</v>
      </c>
      <c r="AH21">
        <v>46.781799999999997</v>
      </c>
      <c r="AI21">
        <v>0</v>
      </c>
      <c r="AJ21">
        <v>0</v>
      </c>
      <c r="AK21">
        <v>50.76</v>
      </c>
      <c r="AL21">
        <v>34.86</v>
      </c>
      <c r="AM21">
        <v>10.557359999999999</v>
      </c>
      <c r="AN21">
        <v>0</v>
      </c>
      <c r="AO21">
        <v>0</v>
      </c>
      <c r="AP21">
        <v>1.6012500000000001</v>
      </c>
      <c r="AQ21">
        <v>29.484000000000002</v>
      </c>
      <c r="AR21">
        <v>50.783999999999999</v>
      </c>
      <c r="AS21">
        <v>31.897382</v>
      </c>
      <c r="AT21">
        <v>7.4160000000000004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2777.2944350000016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686.77995799999997</v>
      </c>
      <c r="L22">
        <v>652.11180000000002</v>
      </c>
      <c r="M22">
        <v>87</v>
      </c>
      <c r="N22">
        <v>118.125</v>
      </c>
      <c r="O22">
        <v>123.66562500000001</v>
      </c>
      <c r="P22">
        <v>125.58750000000001</v>
      </c>
      <c r="Q22">
        <v>10.56</v>
      </c>
      <c r="R22">
        <v>42.390099999999997</v>
      </c>
      <c r="S22">
        <v>26.3901</v>
      </c>
      <c r="T22">
        <v>0</v>
      </c>
      <c r="U22">
        <v>279.18</v>
      </c>
      <c r="V22">
        <v>13.62</v>
      </c>
      <c r="W22">
        <v>46.399079999999998</v>
      </c>
      <c r="X22">
        <v>147.515624</v>
      </c>
      <c r="Y22">
        <v>0</v>
      </c>
      <c r="Z22">
        <v>6.5537999999999998</v>
      </c>
      <c r="AA22">
        <v>28.09872</v>
      </c>
      <c r="AB22">
        <v>26.260100000000001</v>
      </c>
      <c r="AC22">
        <v>19.35568</v>
      </c>
      <c r="AD22">
        <v>9.1149000000000004</v>
      </c>
      <c r="AE22">
        <v>49.436556000000003</v>
      </c>
      <c r="AF22">
        <v>8.8740000000000006</v>
      </c>
      <c r="AG22">
        <v>19.3308</v>
      </c>
      <c r="AH22">
        <v>46.781799999999997</v>
      </c>
      <c r="AI22">
        <v>0</v>
      </c>
      <c r="AJ22">
        <v>0</v>
      </c>
      <c r="AK22">
        <v>50.76</v>
      </c>
      <c r="AL22">
        <v>34.86</v>
      </c>
      <c r="AM22">
        <v>10.557359999999999</v>
      </c>
      <c r="AN22">
        <v>0</v>
      </c>
      <c r="AO22">
        <v>0</v>
      </c>
      <c r="AP22">
        <v>1.6012500000000001</v>
      </c>
      <c r="AQ22">
        <v>29.484000000000002</v>
      </c>
      <c r="AR22">
        <v>50.783999999999999</v>
      </c>
      <c r="AS22">
        <v>31.897382</v>
      </c>
      <c r="AT22">
        <v>7.4160000000000004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2790.4911350000016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686.77995799999997</v>
      </c>
      <c r="L23">
        <v>652.11180000000002</v>
      </c>
      <c r="M23">
        <v>87</v>
      </c>
      <c r="N23">
        <v>118.125</v>
      </c>
      <c r="O23">
        <v>123.66562500000001</v>
      </c>
      <c r="P23">
        <v>125.58750000000001</v>
      </c>
      <c r="Q23">
        <v>10.56</v>
      </c>
      <c r="R23">
        <v>42.390099999999997</v>
      </c>
      <c r="S23">
        <v>26.3901</v>
      </c>
      <c r="T23">
        <v>0</v>
      </c>
      <c r="U23">
        <v>279.18</v>
      </c>
      <c r="V23">
        <v>13.62</v>
      </c>
      <c r="W23">
        <v>46.399079999999998</v>
      </c>
      <c r="X23">
        <v>147.515624</v>
      </c>
      <c r="Y23">
        <v>0</v>
      </c>
      <c r="Z23">
        <v>6.5537999999999998</v>
      </c>
      <c r="AA23">
        <v>28.09872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19.3308</v>
      </c>
      <c r="AH23">
        <v>46.781799999999997</v>
      </c>
      <c r="AI23">
        <v>2.5459999999999998</v>
      </c>
      <c r="AJ23">
        <v>0</v>
      </c>
      <c r="AK23">
        <v>50.76</v>
      </c>
      <c r="AL23">
        <v>34.86</v>
      </c>
      <c r="AM23">
        <v>15.836040000000001</v>
      </c>
      <c r="AN23">
        <v>0</v>
      </c>
      <c r="AO23">
        <v>0</v>
      </c>
      <c r="AP23">
        <v>6.72525</v>
      </c>
      <c r="AQ23">
        <v>29.484000000000002</v>
      </c>
      <c r="AR23">
        <v>53.543999999999997</v>
      </c>
      <c r="AS23">
        <v>31.897382</v>
      </c>
      <c r="AT23">
        <v>7.4160000000000004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2815.3147150000013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652.11180000000002</v>
      </c>
      <c r="M24">
        <v>87</v>
      </c>
      <c r="N24">
        <v>118.125</v>
      </c>
      <c r="O24">
        <v>123.66562500000001</v>
      </c>
      <c r="P24">
        <v>125.58750000000001</v>
      </c>
      <c r="Q24">
        <v>10.56</v>
      </c>
      <c r="R24">
        <v>42.390099999999997</v>
      </c>
      <c r="S24">
        <v>26.3901</v>
      </c>
      <c r="T24">
        <v>0</v>
      </c>
      <c r="U24">
        <v>279.18</v>
      </c>
      <c r="V24">
        <v>13.62</v>
      </c>
      <c r="W24">
        <v>46.399079999999998</v>
      </c>
      <c r="X24">
        <v>147.515624</v>
      </c>
      <c r="Y24">
        <v>0</v>
      </c>
      <c r="Z24">
        <v>6.5537999999999998</v>
      </c>
      <c r="AA24">
        <v>28.09872</v>
      </c>
      <c r="AB24">
        <v>26.260100000000001</v>
      </c>
      <c r="AC24">
        <v>19.35568</v>
      </c>
      <c r="AD24">
        <v>27.3447</v>
      </c>
      <c r="AE24">
        <v>49.436556000000003</v>
      </c>
      <c r="AF24">
        <v>8.8740000000000006</v>
      </c>
      <c r="AG24">
        <v>19.3308</v>
      </c>
      <c r="AH24">
        <v>70.172700000000006</v>
      </c>
      <c r="AI24">
        <v>7.6379999999999999</v>
      </c>
      <c r="AJ24">
        <v>0</v>
      </c>
      <c r="AK24">
        <v>50.76</v>
      </c>
      <c r="AL24">
        <v>34.86</v>
      </c>
      <c r="AM24">
        <v>15.836040000000001</v>
      </c>
      <c r="AN24">
        <v>0</v>
      </c>
      <c r="AO24">
        <v>0</v>
      </c>
      <c r="AP24">
        <v>6.72525</v>
      </c>
      <c r="AQ24">
        <v>29.484000000000002</v>
      </c>
      <c r="AR24">
        <v>53.543999999999997</v>
      </c>
      <c r="AS24">
        <v>31.897382</v>
      </c>
      <c r="AT24">
        <v>7.4160000000000004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2852.9125150000013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652.11180000000002</v>
      </c>
      <c r="M25">
        <v>82</v>
      </c>
      <c r="N25">
        <v>118.125</v>
      </c>
      <c r="O25">
        <v>123.66562500000001</v>
      </c>
      <c r="P25">
        <v>125.58750000000001</v>
      </c>
      <c r="Q25">
        <v>10.56</v>
      </c>
      <c r="R25">
        <v>42.390099999999997</v>
      </c>
      <c r="S25">
        <v>26.3901</v>
      </c>
      <c r="T25">
        <v>0</v>
      </c>
      <c r="U25">
        <v>279.18</v>
      </c>
      <c r="V25">
        <v>13.62</v>
      </c>
      <c r="W25">
        <v>46.399079999999998</v>
      </c>
      <c r="X25">
        <v>147.515624</v>
      </c>
      <c r="Y25">
        <v>0</v>
      </c>
      <c r="Z25">
        <v>6.5537999999999998</v>
      </c>
      <c r="AA25">
        <v>28.09872</v>
      </c>
      <c r="AB25">
        <v>26.260100000000001</v>
      </c>
      <c r="AC25">
        <v>19.35568</v>
      </c>
      <c r="AD25">
        <v>27.3447</v>
      </c>
      <c r="AE25">
        <v>49.436556000000003</v>
      </c>
      <c r="AF25">
        <v>8.8740000000000006</v>
      </c>
      <c r="AG25">
        <v>19.3308</v>
      </c>
      <c r="AH25">
        <v>70.172700000000006</v>
      </c>
      <c r="AI25">
        <v>16.548999999999999</v>
      </c>
      <c r="AJ25">
        <v>0</v>
      </c>
      <c r="AK25">
        <v>50.76</v>
      </c>
      <c r="AL25">
        <v>34.86</v>
      </c>
      <c r="AM25">
        <v>15.836040000000001</v>
      </c>
      <c r="AN25">
        <v>0</v>
      </c>
      <c r="AO25">
        <v>0</v>
      </c>
      <c r="AP25">
        <v>1.6012500000000001</v>
      </c>
      <c r="AQ25">
        <v>29.484000000000002</v>
      </c>
      <c r="AR25">
        <v>53.543999999999997</v>
      </c>
      <c r="AS25">
        <v>31.897382</v>
      </c>
      <c r="AT25">
        <v>7.4160000000000004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2851.6995150000016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652.11180000000002</v>
      </c>
      <c r="M26">
        <v>82</v>
      </c>
      <c r="N26">
        <v>118.125</v>
      </c>
      <c r="O26">
        <v>123.66562500000001</v>
      </c>
      <c r="P26">
        <v>125.58750000000001</v>
      </c>
      <c r="Q26">
        <v>10.56</v>
      </c>
      <c r="R26">
        <v>42.390099999999997</v>
      </c>
      <c r="S26">
        <v>26.3901</v>
      </c>
      <c r="T26">
        <v>0</v>
      </c>
      <c r="U26">
        <v>279.18</v>
      </c>
      <c r="V26">
        <v>13.62</v>
      </c>
      <c r="W26">
        <v>46.399079999999998</v>
      </c>
      <c r="X26">
        <v>147.515624</v>
      </c>
      <c r="Y26">
        <v>0</v>
      </c>
      <c r="Z26">
        <v>13.1076</v>
      </c>
      <c r="AA26">
        <v>28.09872</v>
      </c>
      <c r="AB26">
        <v>26.260100000000001</v>
      </c>
      <c r="AC26">
        <v>19.35568</v>
      </c>
      <c r="AD26">
        <v>27.3447</v>
      </c>
      <c r="AE26">
        <v>49.436556000000003</v>
      </c>
      <c r="AF26">
        <v>8.8740000000000006</v>
      </c>
      <c r="AG26">
        <v>19.3308</v>
      </c>
      <c r="AH26">
        <v>70.172700000000006</v>
      </c>
      <c r="AI26">
        <v>33.097999999999999</v>
      </c>
      <c r="AJ26">
        <v>0</v>
      </c>
      <c r="AK26">
        <v>50.76</v>
      </c>
      <c r="AL26">
        <v>34.86</v>
      </c>
      <c r="AM26">
        <v>15.836040000000001</v>
      </c>
      <c r="AN26">
        <v>0</v>
      </c>
      <c r="AO26">
        <v>0</v>
      </c>
      <c r="AP26">
        <v>1.6012500000000001</v>
      </c>
      <c r="AQ26">
        <v>29.484000000000002</v>
      </c>
      <c r="AR26">
        <v>53.543999999999997</v>
      </c>
      <c r="AS26">
        <v>31.897382</v>
      </c>
      <c r="AT26">
        <v>7.4160000000000004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2874.8023150000013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686.77995799999997</v>
      </c>
      <c r="L27">
        <v>652.11180000000002</v>
      </c>
      <c r="M27">
        <v>87</v>
      </c>
      <c r="N27">
        <v>118.125</v>
      </c>
      <c r="O27">
        <v>123.66562500000001</v>
      </c>
      <c r="P27">
        <v>125.58750000000001</v>
      </c>
      <c r="Q27">
        <v>10.56</v>
      </c>
      <c r="R27">
        <v>42.390099999999997</v>
      </c>
      <c r="S27">
        <v>26.3901</v>
      </c>
      <c r="T27">
        <v>0</v>
      </c>
      <c r="U27">
        <v>279.18</v>
      </c>
      <c r="V27">
        <v>13.62</v>
      </c>
      <c r="W27">
        <v>46.399079999999998</v>
      </c>
      <c r="X27">
        <v>147.515624</v>
      </c>
      <c r="Y27">
        <v>0</v>
      </c>
      <c r="Z27">
        <v>13.1076</v>
      </c>
      <c r="AA27">
        <v>28.09872</v>
      </c>
      <c r="AB27">
        <v>26.260100000000001</v>
      </c>
      <c r="AC27">
        <v>19.35568</v>
      </c>
      <c r="AD27">
        <v>27.3447</v>
      </c>
      <c r="AE27">
        <v>44.263500000000001</v>
      </c>
      <c r="AF27">
        <v>8.8740000000000006</v>
      </c>
      <c r="AG27">
        <v>19.3308</v>
      </c>
      <c r="AH27">
        <v>70.172700000000006</v>
      </c>
      <c r="AI27">
        <v>33.097999999999999</v>
      </c>
      <c r="AJ27">
        <v>0</v>
      </c>
      <c r="AK27">
        <v>50.76</v>
      </c>
      <c r="AL27">
        <v>34.86</v>
      </c>
      <c r="AM27">
        <v>15.836040000000001</v>
      </c>
      <c r="AN27">
        <v>0</v>
      </c>
      <c r="AO27">
        <v>0</v>
      </c>
      <c r="AP27">
        <v>1.6012500000000001</v>
      </c>
      <c r="AQ27">
        <v>29.484000000000002</v>
      </c>
      <c r="AR27">
        <v>50.783999999999999</v>
      </c>
      <c r="AS27">
        <v>31.897382</v>
      </c>
      <c r="AT27">
        <v>7.4160000000000004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2871.8692590000014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686.77995799999997</v>
      </c>
      <c r="L28">
        <v>652.11180000000002</v>
      </c>
      <c r="M28">
        <v>87</v>
      </c>
      <c r="N28">
        <v>118.125</v>
      </c>
      <c r="O28">
        <v>123.66562500000001</v>
      </c>
      <c r="P28">
        <v>125.58750000000001</v>
      </c>
      <c r="Q28">
        <v>10.56</v>
      </c>
      <c r="R28">
        <v>42.390099999999997</v>
      </c>
      <c r="S28">
        <v>26.3901</v>
      </c>
      <c r="T28">
        <v>0</v>
      </c>
      <c r="U28">
        <v>279.18</v>
      </c>
      <c r="V28">
        <v>13.62</v>
      </c>
      <c r="W28">
        <v>46.399079999999998</v>
      </c>
      <c r="X28">
        <v>147.515624</v>
      </c>
      <c r="Y28">
        <v>0</v>
      </c>
      <c r="Z28">
        <v>13.1076</v>
      </c>
      <c r="AA28">
        <v>27.966000000000001</v>
      </c>
      <c r="AB28">
        <v>26.260100000000001</v>
      </c>
      <c r="AC28">
        <v>19.35568</v>
      </c>
      <c r="AD28">
        <v>27.3447</v>
      </c>
      <c r="AE28">
        <v>44.263500000000001</v>
      </c>
      <c r="AF28">
        <v>8.8740000000000006</v>
      </c>
      <c r="AG28">
        <v>19.3308</v>
      </c>
      <c r="AH28">
        <v>46.781799999999997</v>
      </c>
      <c r="AI28">
        <v>33.097999999999999</v>
      </c>
      <c r="AJ28">
        <v>0</v>
      </c>
      <c r="AK28">
        <v>50.76</v>
      </c>
      <c r="AL28">
        <v>34.86</v>
      </c>
      <c r="AM28">
        <v>10.557359999999999</v>
      </c>
      <c r="AN28">
        <v>0</v>
      </c>
      <c r="AO28">
        <v>0</v>
      </c>
      <c r="AP28">
        <v>1.6012500000000001</v>
      </c>
      <c r="AQ28">
        <v>29.484000000000002</v>
      </c>
      <c r="AR28">
        <v>50.783999999999999</v>
      </c>
      <c r="AS28">
        <v>0</v>
      </c>
      <c r="AT28">
        <v>7.4160000000000004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2811.169577000001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652.11180000000002</v>
      </c>
      <c r="M29">
        <v>87</v>
      </c>
      <c r="N29">
        <v>118.125</v>
      </c>
      <c r="O29">
        <v>123.66562500000001</v>
      </c>
      <c r="P29">
        <v>125.58750000000001</v>
      </c>
      <c r="Q29">
        <v>10.56</v>
      </c>
      <c r="R29">
        <v>42.390099999999997</v>
      </c>
      <c r="S29">
        <v>26.3901</v>
      </c>
      <c r="T29">
        <v>0</v>
      </c>
      <c r="U29">
        <v>279.18</v>
      </c>
      <c r="V29">
        <v>13.62</v>
      </c>
      <c r="W29">
        <v>46.399079999999998</v>
      </c>
      <c r="X29">
        <v>147.515624</v>
      </c>
      <c r="Y29">
        <v>0</v>
      </c>
      <c r="Z29">
        <v>13.1076</v>
      </c>
      <c r="AA29">
        <v>13.983000000000001</v>
      </c>
      <c r="AB29">
        <v>26.260100000000001</v>
      </c>
      <c r="AC29">
        <v>19.35568</v>
      </c>
      <c r="AD29">
        <v>27.3447</v>
      </c>
      <c r="AE29">
        <v>44.263500000000001</v>
      </c>
      <c r="AF29">
        <v>8.8740000000000006</v>
      </c>
      <c r="AG29">
        <v>19.3308</v>
      </c>
      <c r="AH29">
        <v>37.880000000000003</v>
      </c>
      <c r="AI29">
        <v>33.097999999999999</v>
      </c>
      <c r="AJ29">
        <v>0</v>
      </c>
      <c r="AK29">
        <v>50.76</v>
      </c>
      <c r="AL29">
        <v>34.86</v>
      </c>
      <c r="AM29">
        <v>5.2786799999999996</v>
      </c>
      <c r="AN29">
        <v>0</v>
      </c>
      <c r="AO29">
        <v>0</v>
      </c>
      <c r="AP29">
        <v>1.6012500000000001</v>
      </c>
      <c r="AQ29">
        <v>29.484000000000002</v>
      </c>
      <c r="AR29">
        <v>50.783999999999999</v>
      </c>
      <c r="AS29">
        <v>0</v>
      </c>
      <c r="AT29">
        <v>7.4160000000000004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2783.0060970000013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652.11180000000002</v>
      </c>
      <c r="M30">
        <v>87</v>
      </c>
      <c r="N30">
        <v>118.125</v>
      </c>
      <c r="O30">
        <v>123.66562500000001</v>
      </c>
      <c r="P30">
        <v>125.58750000000001</v>
      </c>
      <c r="Q30">
        <v>10.56</v>
      </c>
      <c r="R30">
        <v>42.390099999999997</v>
      </c>
      <c r="S30">
        <v>26.3901</v>
      </c>
      <c r="T30">
        <v>0</v>
      </c>
      <c r="U30">
        <v>279.18</v>
      </c>
      <c r="V30">
        <v>13.62</v>
      </c>
      <c r="W30">
        <v>46.399079999999998</v>
      </c>
      <c r="X30">
        <v>147.515624</v>
      </c>
      <c r="Y30">
        <v>0</v>
      </c>
      <c r="Z30">
        <v>13.1076</v>
      </c>
      <c r="AA30">
        <v>13.983000000000001</v>
      </c>
      <c r="AB30">
        <v>26.260100000000001</v>
      </c>
      <c r="AC30">
        <v>19.35568</v>
      </c>
      <c r="AD30">
        <v>18.229800000000001</v>
      </c>
      <c r="AE30">
        <v>44.263500000000001</v>
      </c>
      <c r="AF30">
        <v>8.8740000000000006</v>
      </c>
      <c r="AG30">
        <v>19.3308</v>
      </c>
      <c r="AH30">
        <v>18.940000000000001</v>
      </c>
      <c r="AI30">
        <v>33.097999999999999</v>
      </c>
      <c r="AJ30">
        <v>0</v>
      </c>
      <c r="AK30">
        <v>50.76</v>
      </c>
      <c r="AL30">
        <v>34.86</v>
      </c>
      <c r="AM30">
        <v>0</v>
      </c>
      <c r="AN30">
        <v>0</v>
      </c>
      <c r="AO30">
        <v>0</v>
      </c>
      <c r="AP30">
        <v>1.6012500000000001</v>
      </c>
      <c r="AQ30">
        <v>29.484000000000002</v>
      </c>
      <c r="AR30">
        <v>50.783999999999999</v>
      </c>
      <c r="AS30">
        <v>0</v>
      </c>
      <c r="AT30">
        <v>7.4160000000000004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2749.6725170000013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652.11180000000002</v>
      </c>
      <c r="M31">
        <v>87</v>
      </c>
      <c r="N31">
        <v>118.125</v>
      </c>
      <c r="O31">
        <v>123.66562500000001</v>
      </c>
      <c r="P31">
        <v>125.58750000000001</v>
      </c>
      <c r="Q31">
        <v>10.56</v>
      </c>
      <c r="R31">
        <v>42.390099999999997</v>
      </c>
      <c r="S31">
        <v>26.3901</v>
      </c>
      <c r="T31">
        <v>0</v>
      </c>
      <c r="U31">
        <v>279.18</v>
      </c>
      <c r="V31">
        <v>13.62</v>
      </c>
      <c r="W31">
        <v>46.399079999999998</v>
      </c>
      <c r="X31">
        <v>147.515624</v>
      </c>
      <c r="Y31">
        <v>0</v>
      </c>
      <c r="Z31">
        <v>13.1076</v>
      </c>
      <c r="AA31">
        <v>13.983000000000001</v>
      </c>
      <c r="AB31">
        <v>26.260100000000001</v>
      </c>
      <c r="AC31">
        <v>19.35568</v>
      </c>
      <c r="AD31">
        <v>9.1149000000000004</v>
      </c>
      <c r="AE31">
        <v>44.263500000000001</v>
      </c>
      <c r="AF31">
        <v>8.8740000000000006</v>
      </c>
      <c r="AG31">
        <v>19.3308</v>
      </c>
      <c r="AH31">
        <v>18.940000000000001</v>
      </c>
      <c r="AI31">
        <v>7.6379999999999999</v>
      </c>
      <c r="AJ31">
        <v>0</v>
      </c>
      <c r="AK31">
        <v>50.76</v>
      </c>
      <c r="AL31">
        <v>46.48</v>
      </c>
      <c r="AM31">
        <v>0</v>
      </c>
      <c r="AN31">
        <v>0</v>
      </c>
      <c r="AO31">
        <v>0</v>
      </c>
      <c r="AP31">
        <v>1.6012500000000001</v>
      </c>
      <c r="AQ31">
        <v>29.484000000000002</v>
      </c>
      <c r="AR31">
        <v>50.783999999999999</v>
      </c>
      <c r="AS31">
        <v>0</v>
      </c>
      <c r="AT31">
        <v>7.4160000000000004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2726.7176170000012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652.11180000000002</v>
      </c>
      <c r="M32">
        <v>87</v>
      </c>
      <c r="N32">
        <v>118.125</v>
      </c>
      <c r="O32">
        <v>123.66562500000001</v>
      </c>
      <c r="P32">
        <v>125.58750000000001</v>
      </c>
      <c r="Q32">
        <v>10.56</v>
      </c>
      <c r="R32">
        <v>42.390099999999997</v>
      </c>
      <c r="S32">
        <v>26.3901</v>
      </c>
      <c r="T32">
        <v>0</v>
      </c>
      <c r="U32">
        <v>279.18</v>
      </c>
      <c r="V32">
        <v>13.62</v>
      </c>
      <c r="W32">
        <v>46.399079999999998</v>
      </c>
      <c r="X32">
        <v>147.515624</v>
      </c>
      <c r="Y32">
        <v>0</v>
      </c>
      <c r="Z32">
        <v>13.1076</v>
      </c>
      <c r="AA32">
        <v>12.403</v>
      </c>
      <c r="AB32">
        <v>26.260100000000001</v>
      </c>
      <c r="AC32">
        <v>19.35568</v>
      </c>
      <c r="AD32">
        <v>9.1149000000000004</v>
      </c>
      <c r="AE32">
        <v>44.263500000000001</v>
      </c>
      <c r="AF32">
        <v>8.8740000000000006</v>
      </c>
      <c r="AG32">
        <v>19.3308</v>
      </c>
      <c r="AH32">
        <v>18.940000000000001</v>
      </c>
      <c r="AI32">
        <v>2.5459999999999998</v>
      </c>
      <c r="AJ32">
        <v>0</v>
      </c>
      <c r="AK32">
        <v>50.76</v>
      </c>
      <c r="AL32">
        <v>46.48</v>
      </c>
      <c r="AM32">
        <v>0</v>
      </c>
      <c r="AN32">
        <v>0</v>
      </c>
      <c r="AO32">
        <v>0</v>
      </c>
      <c r="AP32">
        <v>1.6012500000000001</v>
      </c>
      <c r="AQ32">
        <v>29.484000000000002</v>
      </c>
      <c r="AR32">
        <v>50.783999999999999</v>
      </c>
      <c r="AS32">
        <v>0</v>
      </c>
      <c r="AT32">
        <v>7.4160000000000004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2720.0456170000007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652.11180000000002</v>
      </c>
      <c r="M33">
        <v>87</v>
      </c>
      <c r="N33">
        <v>118.125</v>
      </c>
      <c r="O33">
        <v>123.66562500000001</v>
      </c>
      <c r="P33">
        <v>125.58750000000001</v>
      </c>
      <c r="Q33">
        <v>10.56</v>
      </c>
      <c r="R33">
        <v>42.390099999999997</v>
      </c>
      <c r="S33">
        <v>26.3901</v>
      </c>
      <c r="T33">
        <v>0</v>
      </c>
      <c r="U33">
        <v>279.18</v>
      </c>
      <c r="V33">
        <v>13.62</v>
      </c>
      <c r="W33">
        <v>46.399079999999998</v>
      </c>
      <c r="X33">
        <v>147.515624</v>
      </c>
      <c r="Y33">
        <v>0</v>
      </c>
      <c r="Z33">
        <v>13.1076</v>
      </c>
      <c r="AA33">
        <v>0</v>
      </c>
      <c r="AB33">
        <v>26.260100000000001</v>
      </c>
      <c r="AC33">
        <v>19.35568</v>
      </c>
      <c r="AD33">
        <v>9.1149000000000004</v>
      </c>
      <c r="AE33">
        <v>44.263500000000001</v>
      </c>
      <c r="AF33">
        <v>8.8740000000000006</v>
      </c>
      <c r="AG33">
        <v>19.3308</v>
      </c>
      <c r="AH33">
        <v>18.940000000000001</v>
      </c>
      <c r="AI33">
        <v>0</v>
      </c>
      <c r="AJ33">
        <v>0</v>
      </c>
      <c r="AK33">
        <v>50.76</v>
      </c>
      <c r="AL33">
        <v>46.48</v>
      </c>
      <c r="AM33">
        <v>0</v>
      </c>
      <c r="AN33">
        <v>0</v>
      </c>
      <c r="AO33">
        <v>0</v>
      </c>
      <c r="AP33">
        <v>1.6012500000000001</v>
      </c>
      <c r="AQ33">
        <v>29.484000000000002</v>
      </c>
      <c r="AR33">
        <v>50.783999999999999</v>
      </c>
      <c r="AS33">
        <v>0</v>
      </c>
      <c r="AT33">
        <v>7.4160000000000004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2705.0966170000011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652.11180000000002</v>
      </c>
      <c r="M34">
        <v>87</v>
      </c>
      <c r="N34">
        <v>118.125</v>
      </c>
      <c r="O34">
        <v>123.66562500000001</v>
      </c>
      <c r="P34">
        <v>125.58750000000001</v>
      </c>
      <c r="Q34">
        <v>10.56</v>
      </c>
      <c r="R34">
        <v>42.390099999999997</v>
      </c>
      <c r="S34">
        <v>26.3901</v>
      </c>
      <c r="T34">
        <v>0</v>
      </c>
      <c r="U34">
        <v>279.18</v>
      </c>
      <c r="V34">
        <v>13.62</v>
      </c>
      <c r="W34">
        <v>46.399079999999998</v>
      </c>
      <c r="X34">
        <v>147.515624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9.1149000000000004</v>
      </c>
      <c r="AE34">
        <v>44.263500000000001</v>
      </c>
      <c r="AF34">
        <v>8.8740000000000006</v>
      </c>
      <c r="AG34">
        <v>19.3308</v>
      </c>
      <c r="AH34">
        <v>18.940000000000001</v>
      </c>
      <c r="AI34">
        <v>0</v>
      </c>
      <c r="AJ34">
        <v>0</v>
      </c>
      <c r="AK34">
        <v>50.76</v>
      </c>
      <c r="AL34">
        <v>46.48</v>
      </c>
      <c r="AM34">
        <v>0</v>
      </c>
      <c r="AN34">
        <v>0</v>
      </c>
      <c r="AO34">
        <v>0</v>
      </c>
      <c r="AP34">
        <v>1.6012500000000001</v>
      </c>
      <c r="AQ34">
        <v>29.484000000000002</v>
      </c>
      <c r="AR34">
        <v>50.783999999999999</v>
      </c>
      <c r="AS34">
        <v>0</v>
      </c>
      <c r="AT34">
        <v>7.4160000000000004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2705.0966170000011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652.11180000000002</v>
      </c>
      <c r="M35">
        <v>87</v>
      </c>
      <c r="N35">
        <v>118.125</v>
      </c>
      <c r="O35">
        <v>123.66562500000001</v>
      </c>
      <c r="P35">
        <v>125.58750000000001</v>
      </c>
      <c r="Q35">
        <v>10.56</v>
      </c>
      <c r="R35">
        <v>42.390099999999997</v>
      </c>
      <c r="S35">
        <v>26.3901</v>
      </c>
      <c r="T35">
        <v>0</v>
      </c>
      <c r="U35">
        <v>279.18</v>
      </c>
      <c r="V35">
        <v>13.62</v>
      </c>
      <c r="W35">
        <v>46.399079999999998</v>
      </c>
      <c r="X35">
        <v>147.515624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9.1149000000000004</v>
      </c>
      <c r="AE35">
        <v>44.263500000000001</v>
      </c>
      <c r="AF35">
        <v>8.8740000000000006</v>
      </c>
      <c r="AG35">
        <v>19.3308</v>
      </c>
      <c r="AH35">
        <v>18.940000000000001</v>
      </c>
      <c r="AI35">
        <v>0</v>
      </c>
      <c r="AJ35">
        <v>0</v>
      </c>
      <c r="AK35">
        <v>50.76</v>
      </c>
      <c r="AL35">
        <v>46.48</v>
      </c>
      <c r="AM35">
        <v>0</v>
      </c>
      <c r="AN35">
        <v>0</v>
      </c>
      <c r="AO35">
        <v>0</v>
      </c>
      <c r="AP35">
        <v>1.6012500000000001</v>
      </c>
      <c r="AQ35">
        <v>29.484000000000002</v>
      </c>
      <c r="AR35">
        <v>50.783999999999999</v>
      </c>
      <c r="AS35">
        <v>0</v>
      </c>
      <c r="AT35">
        <v>7.4160000000000004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2705.0966170000011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652.11180000000002</v>
      </c>
      <c r="M36">
        <v>87</v>
      </c>
      <c r="N36">
        <v>118.125</v>
      </c>
      <c r="O36">
        <v>123.66562500000001</v>
      </c>
      <c r="P36">
        <v>125.58750000000001</v>
      </c>
      <c r="Q36">
        <v>10.56</v>
      </c>
      <c r="R36">
        <v>42.390099999999997</v>
      </c>
      <c r="S36">
        <v>26.3901</v>
      </c>
      <c r="T36">
        <v>0</v>
      </c>
      <c r="U36">
        <v>279.18</v>
      </c>
      <c r="V36">
        <v>13.62</v>
      </c>
      <c r="W36">
        <v>46.399079999999998</v>
      </c>
      <c r="X36">
        <v>147.515624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9.1149000000000004</v>
      </c>
      <c r="AE36">
        <v>44.263500000000001</v>
      </c>
      <c r="AF36">
        <v>8.8740000000000006</v>
      </c>
      <c r="AG36">
        <v>19.3308</v>
      </c>
      <c r="AH36">
        <v>18.940000000000001</v>
      </c>
      <c r="AI36">
        <v>0</v>
      </c>
      <c r="AJ36">
        <v>0</v>
      </c>
      <c r="AK36">
        <v>50.76</v>
      </c>
      <c r="AL36">
        <v>46.48</v>
      </c>
      <c r="AM36">
        <v>0</v>
      </c>
      <c r="AN36">
        <v>0</v>
      </c>
      <c r="AO36">
        <v>0</v>
      </c>
      <c r="AP36">
        <v>1.6012500000000001</v>
      </c>
      <c r="AQ36">
        <v>19.655999999999999</v>
      </c>
      <c r="AR36">
        <v>50.783999999999999</v>
      </c>
      <c r="AS36">
        <v>0</v>
      </c>
      <c r="AT36">
        <v>7.4160000000000004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2695.2686170000011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652.11180000000002</v>
      </c>
      <c r="M37">
        <v>87</v>
      </c>
      <c r="N37">
        <v>118.125</v>
      </c>
      <c r="O37">
        <v>123.66562500000001</v>
      </c>
      <c r="P37">
        <v>125.58750000000001</v>
      </c>
      <c r="Q37">
        <v>10.56</v>
      </c>
      <c r="R37">
        <v>42.390099999999997</v>
      </c>
      <c r="S37">
        <v>26.3901</v>
      </c>
      <c r="T37">
        <v>0</v>
      </c>
      <c r="U37">
        <v>279.18</v>
      </c>
      <c r="V37">
        <v>13.62</v>
      </c>
      <c r="W37">
        <v>46.399079999999998</v>
      </c>
      <c r="X37">
        <v>147.515624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9.1149000000000004</v>
      </c>
      <c r="AE37">
        <v>44.263500000000001</v>
      </c>
      <c r="AF37">
        <v>8.8740000000000006</v>
      </c>
      <c r="AG37">
        <v>19.3308</v>
      </c>
      <c r="AH37">
        <v>18.940000000000001</v>
      </c>
      <c r="AI37">
        <v>0</v>
      </c>
      <c r="AJ37">
        <v>0</v>
      </c>
      <c r="AK37">
        <v>50.76</v>
      </c>
      <c r="AL37">
        <v>46.48</v>
      </c>
      <c r="AM37">
        <v>0</v>
      </c>
      <c r="AN37">
        <v>0</v>
      </c>
      <c r="AO37">
        <v>0</v>
      </c>
      <c r="AP37">
        <v>6.72525</v>
      </c>
      <c r="AQ37">
        <v>9.8279999999999994</v>
      </c>
      <c r="AR37">
        <v>50.783999999999999</v>
      </c>
      <c r="AS37">
        <v>0</v>
      </c>
      <c r="AT37">
        <v>7.4160000000000004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2690.5646170000009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652.11180000000002</v>
      </c>
      <c r="M38">
        <v>87</v>
      </c>
      <c r="N38">
        <v>118.125</v>
      </c>
      <c r="O38">
        <v>123.66562500000001</v>
      </c>
      <c r="P38">
        <v>125.58750000000001</v>
      </c>
      <c r="Q38">
        <v>10.56</v>
      </c>
      <c r="R38">
        <v>42.390099999999997</v>
      </c>
      <c r="S38">
        <v>26.3901</v>
      </c>
      <c r="T38">
        <v>0</v>
      </c>
      <c r="U38">
        <v>279.18</v>
      </c>
      <c r="V38">
        <v>13.62</v>
      </c>
      <c r="W38">
        <v>46.399079999999998</v>
      </c>
      <c r="X38">
        <v>147.515624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9.1149000000000004</v>
      </c>
      <c r="AE38">
        <v>44.263500000000001</v>
      </c>
      <c r="AF38">
        <v>8.8740000000000006</v>
      </c>
      <c r="AG38">
        <v>19.3308</v>
      </c>
      <c r="AH38">
        <v>18.940000000000001</v>
      </c>
      <c r="AI38">
        <v>0</v>
      </c>
      <c r="AJ38">
        <v>0</v>
      </c>
      <c r="AK38">
        <v>50.76</v>
      </c>
      <c r="AL38">
        <v>46.48</v>
      </c>
      <c r="AM38">
        <v>0</v>
      </c>
      <c r="AN38">
        <v>0</v>
      </c>
      <c r="AO38">
        <v>0</v>
      </c>
      <c r="AP38">
        <v>6.72525</v>
      </c>
      <c r="AQ38">
        <v>0</v>
      </c>
      <c r="AR38">
        <v>50.783999999999999</v>
      </c>
      <c r="AS38">
        <v>0</v>
      </c>
      <c r="AT38">
        <v>7.4160000000000004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2680.7366170000009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686.77995799999997</v>
      </c>
      <c r="L39">
        <v>652.11180000000002</v>
      </c>
      <c r="M39">
        <v>87</v>
      </c>
      <c r="N39">
        <v>118.125</v>
      </c>
      <c r="O39">
        <v>123.66562500000001</v>
      </c>
      <c r="P39">
        <v>125.58750000000001</v>
      </c>
      <c r="Q39">
        <v>10.56</v>
      </c>
      <c r="R39">
        <v>42.390099999999997</v>
      </c>
      <c r="S39">
        <v>26.3901</v>
      </c>
      <c r="T39">
        <v>0</v>
      </c>
      <c r="U39">
        <v>279.18</v>
      </c>
      <c r="V39">
        <v>13.62</v>
      </c>
      <c r="W39">
        <v>46.399079999999998</v>
      </c>
      <c r="X39">
        <v>147.515624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9.1149000000000004</v>
      </c>
      <c r="AE39">
        <v>44.263500000000001</v>
      </c>
      <c r="AF39">
        <v>8.8740000000000006</v>
      </c>
      <c r="AG39">
        <v>19.3308</v>
      </c>
      <c r="AH39">
        <v>18.940000000000001</v>
      </c>
      <c r="AI39">
        <v>0</v>
      </c>
      <c r="AJ39">
        <v>0</v>
      </c>
      <c r="AK39">
        <v>50.76</v>
      </c>
      <c r="AL39">
        <v>46.48</v>
      </c>
      <c r="AM39">
        <v>0</v>
      </c>
      <c r="AN39">
        <v>0</v>
      </c>
      <c r="AO39">
        <v>0</v>
      </c>
      <c r="AP39">
        <v>6.72525</v>
      </c>
      <c r="AQ39">
        <v>0</v>
      </c>
      <c r="AR39">
        <v>53.543999999999997</v>
      </c>
      <c r="AS39">
        <v>0</v>
      </c>
      <c r="AT39">
        <v>9.0640000000000001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2685.1446170000004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686.77995799999997</v>
      </c>
      <c r="L40">
        <v>652.11180000000002</v>
      </c>
      <c r="M40">
        <v>87</v>
      </c>
      <c r="N40">
        <v>118.125</v>
      </c>
      <c r="O40">
        <v>123.66562500000001</v>
      </c>
      <c r="P40">
        <v>125.58750000000001</v>
      </c>
      <c r="Q40">
        <v>10.56</v>
      </c>
      <c r="R40">
        <v>42.390099999999997</v>
      </c>
      <c r="S40">
        <v>26.3901</v>
      </c>
      <c r="T40">
        <v>0</v>
      </c>
      <c r="U40">
        <v>279.18</v>
      </c>
      <c r="V40">
        <v>13.62</v>
      </c>
      <c r="W40">
        <v>46.399079999999998</v>
      </c>
      <c r="X40">
        <v>147.515624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9.1149000000000004</v>
      </c>
      <c r="AE40">
        <v>44.263500000000001</v>
      </c>
      <c r="AF40">
        <v>8.8740000000000006</v>
      </c>
      <c r="AG40">
        <v>19.3308</v>
      </c>
      <c r="AH40">
        <v>18.940000000000001</v>
      </c>
      <c r="AI40">
        <v>0</v>
      </c>
      <c r="AJ40">
        <v>0</v>
      </c>
      <c r="AK40">
        <v>50.76</v>
      </c>
      <c r="AL40">
        <v>46.48</v>
      </c>
      <c r="AM40">
        <v>0</v>
      </c>
      <c r="AN40">
        <v>0</v>
      </c>
      <c r="AO40">
        <v>0</v>
      </c>
      <c r="AP40">
        <v>6.72525</v>
      </c>
      <c r="AQ40">
        <v>0</v>
      </c>
      <c r="AR40">
        <v>53.543999999999997</v>
      </c>
      <c r="AS40">
        <v>0</v>
      </c>
      <c r="AT40">
        <v>9.8879999999999999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2685.9686170000004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686.77995799999997</v>
      </c>
      <c r="L41">
        <v>652.11180000000002</v>
      </c>
      <c r="M41">
        <v>80</v>
      </c>
      <c r="N41">
        <v>118.125</v>
      </c>
      <c r="O41">
        <v>123.66562500000001</v>
      </c>
      <c r="P41">
        <v>125.58750000000001</v>
      </c>
      <c r="Q41">
        <v>10.56</v>
      </c>
      <c r="R41">
        <v>42.390099999999997</v>
      </c>
      <c r="S41">
        <v>26.3901</v>
      </c>
      <c r="T41">
        <v>0</v>
      </c>
      <c r="U41">
        <v>279.18</v>
      </c>
      <c r="V41">
        <v>13.62</v>
      </c>
      <c r="W41">
        <v>46.399079999999998</v>
      </c>
      <c r="X41">
        <v>147.515624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9.1149000000000004</v>
      </c>
      <c r="AE41">
        <v>44.263500000000001</v>
      </c>
      <c r="AF41">
        <v>8.8740000000000006</v>
      </c>
      <c r="AG41">
        <v>19.3308</v>
      </c>
      <c r="AH41">
        <v>18.940000000000001</v>
      </c>
      <c r="AI41">
        <v>0</v>
      </c>
      <c r="AJ41">
        <v>0</v>
      </c>
      <c r="AK41">
        <v>50.76</v>
      </c>
      <c r="AL41">
        <v>46.48</v>
      </c>
      <c r="AM41">
        <v>0</v>
      </c>
      <c r="AN41">
        <v>0</v>
      </c>
      <c r="AO41">
        <v>0</v>
      </c>
      <c r="AP41">
        <v>1.9855499999999999</v>
      </c>
      <c r="AQ41">
        <v>0</v>
      </c>
      <c r="AR41">
        <v>53.543999999999997</v>
      </c>
      <c r="AS41">
        <v>0</v>
      </c>
      <c r="AT41">
        <v>9.8879999999999999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2674.2289170000004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686.77995799999997</v>
      </c>
      <c r="L42">
        <v>652.11180000000002</v>
      </c>
      <c r="M42">
        <v>80</v>
      </c>
      <c r="N42">
        <v>118.125</v>
      </c>
      <c r="O42">
        <v>123.66562500000001</v>
      </c>
      <c r="P42">
        <v>125.58750000000001</v>
      </c>
      <c r="Q42">
        <v>10.56</v>
      </c>
      <c r="R42">
        <v>42.390099999999997</v>
      </c>
      <c r="S42">
        <v>26.3901</v>
      </c>
      <c r="T42">
        <v>0</v>
      </c>
      <c r="U42">
        <v>279.18</v>
      </c>
      <c r="V42">
        <v>13.62</v>
      </c>
      <c r="W42">
        <v>46.399079999999998</v>
      </c>
      <c r="X42">
        <v>147.515624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9.1149000000000004</v>
      </c>
      <c r="AE42">
        <v>44.263500000000001</v>
      </c>
      <c r="AF42">
        <v>8.8740000000000006</v>
      </c>
      <c r="AG42">
        <v>19.3308</v>
      </c>
      <c r="AH42">
        <v>18.940000000000001</v>
      </c>
      <c r="AI42">
        <v>0</v>
      </c>
      <c r="AJ42">
        <v>0</v>
      </c>
      <c r="AK42">
        <v>50.76</v>
      </c>
      <c r="AL42">
        <v>46.48</v>
      </c>
      <c r="AM42">
        <v>0</v>
      </c>
      <c r="AN42">
        <v>0</v>
      </c>
      <c r="AO42">
        <v>0</v>
      </c>
      <c r="AP42">
        <v>1.9855499999999999</v>
      </c>
      <c r="AQ42">
        <v>0</v>
      </c>
      <c r="AR42">
        <v>53.543999999999997</v>
      </c>
      <c r="AS42">
        <v>0</v>
      </c>
      <c r="AT42">
        <v>9.8879999999999999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2674.2289170000004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0.43925799999999998</v>
      </c>
      <c r="K43">
        <v>686.77995799999997</v>
      </c>
      <c r="L43">
        <v>652.11180000000002</v>
      </c>
      <c r="M43">
        <v>80</v>
      </c>
      <c r="N43">
        <v>118.125</v>
      </c>
      <c r="O43">
        <v>123.66562500000001</v>
      </c>
      <c r="P43">
        <v>125.58750000000001</v>
      </c>
      <c r="Q43">
        <v>10.56</v>
      </c>
      <c r="R43">
        <v>42.390099999999997</v>
      </c>
      <c r="S43">
        <v>26.3901</v>
      </c>
      <c r="T43">
        <v>0</v>
      </c>
      <c r="U43">
        <v>279.18</v>
      </c>
      <c r="V43">
        <v>13.62</v>
      </c>
      <c r="W43">
        <v>46.399079999999998</v>
      </c>
      <c r="X43">
        <v>147.515624</v>
      </c>
      <c r="Y43">
        <v>0</v>
      </c>
      <c r="Z43">
        <v>6.5537999999999998</v>
      </c>
      <c r="AA43">
        <v>0</v>
      </c>
      <c r="AB43">
        <v>26.260100000000001</v>
      </c>
      <c r="AC43">
        <v>19.35568</v>
      </c>
      <c r="AD43">
        <v>18.229800000000001</v>
      </c>
      <c r="AE43">
        <v>44.263500000000001</v>
      </c>
      <c r="AF43">
        <v>8.8740000000000006</v>
      </c>
      <c r="AG43">
        <v>19.3308</v>
      </c>
      <c r="AH43">
        <v>18.940000000000001</v>
      </c>
      <c r="AI43">
        <v>0</v>
      </c>
      <c r="AJ43">
        <v>0</v>
      </c>
      <c r="AK43">
        <v>50.76</v>
      </c>
      <c r="AL43">
        <v>58.1</v>
      </c>
      <c r="AM43">
        <v>0</v>
      </c>
      <c r="AN43">
        <v>0</v>
      </c>
      <c r="AO43">
        <v>0</v>
      </c>
      <c r="AP43">
        <v>1.9855499999999999</v>
      </c>
      <c r="AQ43">
        <v>0</v>
      </c>
      <c r="AR43">
        <v>50.783999999999999</v>
      </c>
      <c r="AS43">
        <v>0</v>
      </c>
      <c r="AT43">
        <v>9.8879999999999999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2686.0892750000007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0.43925799999999998</v>
      </c>
      <c r="K44">
        <v>686.77995799999997</v>
      </c>
      <c r="L44">
        <v>652.11180000000002</v>
      </c>
      <c r="M44">
        <v>80</v>
      </c>
      <c r="N44">
        <v>118.125</v>
      </c>
      <c r="O44">
        <v>123.66562500000001</v>
      </c>
      <c r="P44">
        <v>125.58750000000001</v>
      </c>
      <c r="Q44">
        <v>10.56</v>
      </c>
      <c r="R44">
        <v>42.390099999999997</v>
      </c>
      <c r="S44">
        <v>26.3901</v>
      </c>
      <c r="T44">
        <v>0</v>
      </c>
      <c r="U44">
        <v>279.18</v>
      </c>
      <c r="V44">
        <v>13.62</v>
      </c>
      <c r="W44">
        <v>46.399079999999998</v>
      </c>
      <c r="X44">
        <v>147.515624</v>
      </c>
      <c r="Y44">
        <v>0</v>
      </c>
      <c r="Z44">
        <v>6.5537999999999998</v>
      </c>
      <c r="AA44">
        <v>0</v>
      </c>
      <c r="AB44">
        <v>26.260100000000001</v>
      </c>
      <c r="AC44">
        <v>19.35568</v>
      </c>
      <c r="AD44">
        <v>18.229800000000001</v>
      </c>
      <c r="AE44">
        <v>44.263500000000001</v>
      </c>
      <c r="AF44">
        <v>8.8740000000000006</v>
      </c>
      <c r="AG44">
        <v>19.3308</v>
      </c>
      <c r="AH44">
        <v>18.940000000000001</v>
      </c>
      <c r="AI44">
        <v>0</v>
      </c>
      <c r="AJ44">
        <v>0</v>
      </c>
      <c r="AK44">
        <v>50.76</v>
      </c>
      <c r="AL44">
        <v>58.1</v>
      </c>
      <c r="AM44">
        <v>0</v>
      </c>
      <c r="AN44">
        <v>0</v>
      </c>
      <c r="AO44">
        <v>0</v>
      </c>
      <c r="AP44">
        <v>1.9855499999999999</v>
      </c>
      <c r="AQ44">
        <v>0</v>
      </c>
      <c r="AR44">
        <v>50.783999999999999</v>
      </c>
      <c r="AS44">
        <v>0</v>
      </c>
      <c r="AT44">
        <v>9.8879999999999999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2686.0892750000007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0.44635399999999997</v>
      </c>
      <c r="K45">
        <v>686.77995799999997</v>
      </c>
      <c r="L45">
        <v>652.11180000000002</v>
      </c>
      <c r="M45">
        <v>80</v>
      </c>
      <c r="N45">
        <v>118.125</v>
      </c>
      <c r="O45">
        <v>123.66562500000001</v>
      </c>
      <c r="P45">
        <v>125.58750000000001</v>
      </c>
      <c r="Q45">
        <v>10.56</v>
      </c>
      <c r="R45">
        <v>42.390099999999997</v>
      </c>
      <c r="S45">
        <v>26.3901</v>
      </c>
      <c r="T45">
        <v>0</v>
      </c>
      <c r="U45">
        <v>279.18</v>
      </c>
      <c r="V45">
        <v>13.62</v>
      </c>
      <c r="W45">
        <v>46.399079999999998</v>
      </c>
      <c r="X45">
        <v>147.515624</v>
      </c>
      <c r="Y45">
        <v>0</v>
      </c>
      <c r="Z45">
        <v>6.5537999999999998</v>
      </c>
      <c r="AA45">
        <v>0</v>
      </c>
      <c r="AB45">
        <v>26.260100000000001</v>
      </c>
      <c r="AC45">
        <v>19.35568</v>
      </c>
      <c r="AD45">
        <v>18.229800000000001</v>
      </c>
      <c r="AE45">
        <v>44.263500000000001</v>
      </c>
      <c r="AF45">
        <v>8.8740000000000006</v>
      </c>
      <c r="AG45">
        <v>19.3308</v>
      </c>
      <c r="AH45">
        <v>18.940000000000001</v>
      </c>
      <c r="AI45">
        <v>0</v>
      </c>
      <c r="AJ45">
        <v>0</v>
      </c>
      <c r="AK45">
        <v>50.76</v>
      </c>
      <c r="AL45">
        <v>58.1</v>
      </c>
      <c r="AM45">
        <v>0</v>
      </c>
      <c r="AN45">
        <v>0</v>
      </c>
      <c r="AO45">
        <v>0</v>
      </c>
      <c r="AP45">
        <v>1.9855499999999999</v>
      </c>
      <c r="AQ45">
        <v>0</v>
      </c>
      <c r="AR45">
        <v>50.783999999999999</v>
      </c>
      <c r="AS45">
        <v>0</v>
      </c>
      <c r="AT45">
        <v>9.8879999999999999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2686.0963710000005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0.44635399999999997</v>
      </c>
      <c r="K46">
        <v>686.77995799999997</v>
      </c>
      <c r="L46">
        <v>652.11180000000002</v>
      </c>
      <c r="M46">
        <v>80</v>
      </c>
      <c r="N46">
        <v>118.125</v>
      </c>
      <c r="O46">
        <v>123.66562500000001</v>
      </c>
      <c r="P46">
        <v>125.58750000000001</v>
      </c>
      <c r="Q46">
        <v>10.56</v>
      </c>
      <c r="R46">
        <v>42.390099999999997</v>
      </c>
      <c r="S46">
        <v>26.3901</v>
      </c>
      <c r="T46">
        <v>0</v>
      </c>
      <c r="U46">
        <v>279.18</v>
      </c>
      <c r="V46">
        <v>13.62</v>
      </c>
      <c r="W46">
        <v>46.399079999999998</v>
      </c>
      <c r="X46">
        <v>147.515624</v>
      </c>
      <c r="Y46">
        <v>0</v>
      </c>
      <c r="Z46">
        <v>6.5537999999999998</v>
      </c>
      <c r="AA46">
        <v>0</v>
      </c>
      <c r="AB46">
        <v>26.260100000000001</v>
      </c>
      <c r="AC46">
        <v>19.35568</v>
      </c>
      <c r="AD46">
        <v>18.229800000000001</v>
      </c>
      <c r="AE46">
        <v>44.263500000000001</v>
      </c>
      <c r="AF46">
        <v>8.8740000000000006</v>
      </c>
      <c r="AG46">
        <v>19.3308</v>
      </c>
      <c r="AH46">
        <v>18.940000000000001</v>
      </c>
      <c r="AI46">
        <v>0</v>
      </c>
      <c r="AJ46">
        <v>0</v>
      </c>
      <c r="AK46">
        <v>50.76</v>
      </c>
      <c r="AL46">
        <v>58.1</v>
      </c>
      <c r="AM46">
        <v>0</v>
      </c>
      <c r="AN46">
        <v>0</v>
      </c>
      <c r="AO46">
        <v>0</v>
      </c>
      <c r="AP46">
        <v>1.9855499999999999</v>
      </c>
      <c r="AQ46">
        <v>0</v>
      </c>
      <c r="AR46">
        <v>50.783999999999999</v>
      </c>
      <c r="AS46">
        <v>0</v>
      </c>
      <c r="AT46">
        <v>9.8879999999999999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2686.0963710000005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0.44635399999999997</v>
      </c>
      <c r="K47">
        <v>343.38626099999999</v>
      </c>
      <c r="L47">
        <v>652.11180000000002</v>
      </c>
      <c r="M47">
        <v>80</v>
      </c>
      <c r="N47">
        <v>118.125</v>
      </c>
      <c r="O47">
        <v>123.66562500000001</v>
      </c>
      <c r="P47">
        <v>125.58750000000001</v>
      </c>
      <c r="Q47">
        <v>10.56</v>
      </c>
      <c r="R47">
        <v>42.390099999999997</v>
      </c>
      <c r="S47">
        <v>26.3901</v>
      </c>
      <c r="T47">
        <v>0</v>
      </c>
      <c r="U47">
        <v>279.18</v>
      </c>
      <c r="V47">
        <v>13.62</v>
      </c>
      <c r="W47">
        <v>46.399079999999998</v>
      </c>
      <c r="X47">
        <v>147.515624</v>
      </c>
      <c r="Y47">
        <v>0</v>
      </c>
      <c r="Z47">
        <v>6.5537999999999998</v>
      </c>
      <c r="AA47">
        <v>0</v>
      </c>
      <c r="AB47">
        <v>26.260100000000001</v>
      </c>
      <c r="AC47">
        <v>9.6778399999999998</v>
      </c>
      <c r="AD47">
        <v>27.3447</v>
      </c>
      <c r="AE47">
        <v>44.263500000000001</v>
      </c>
      <c r="AF47">
        <v>8.8740000000000006</v>
      </c>
      <c r="AG47">
        <v>19.3308</v>
      </c>
      <c r="AH47">
        <v>18.940000000000001</v>
      </c>
      <c r="AI47">
        <v>0</v>
      </c>
      <c r="AJ47">
        <v>0</v>
      </c>
      <c r="AK47">
        <v>50.76</v>
      </c>
      <c r="AL47">
        <v>58.1</v>
      </c>
      <c r="AM47">
        <v>0</v>
      </c>
      <c r="AN47">
        <v>0</v>
      </c>
      <c r="AO47">
        <v>0</v>
      </c>
      <c r="AP47">
        <v>1.9855499999999999</v>
      </c>
      <c r="AQ47">
        <v>0</v>
      </c>
      <c r="AR47">
        <v>50.783999999999999</v>
      </c>
      <c r="AS47">
        <v>0</v>
      </c>
      <c r="AT47">
        <v>9.8879999999999999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2342.1397340000003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0.44635399999999997</v>
      </c>
      <c r="K48">
        <v>343.38626099999999</v>
      </c>
      <c r="L48">
        <v>652.11180000000002</v>
      </c>
      <c r="M48">
        <v>80</v>
      </c>
      <c r="N48">
        <v>118.125</v>
      </c>
      <c r="O48">
        <v>123.66562500000001</v>
      </c>
      <c r="P48">
        <v>125.58750000000001</v>
      </c>
      <c r="Q48">
        <v>10.56</v>
      </c>
      <c r="R48">
        <v>42.390099999999997</v>
      </c>
      <c r="S48">
        <v>26.3901</v>
      </c>
      <c r="T48">
        <v>0</v>
      </c>
      <c r="U48">
        <v>279.18</v>
      </c>
      <c r="V48">
        <v>13.62</v>
      </c>
      <c r="W48">
        <v>46.399079999999998</v>
      </c>
      <c r="X48">
        <v>147.515624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27.3447</v>
      </c>
      <c r="AE48">
        <v>44.263500000000001</v>
      </c>
      <c r="AF48">
        <v>8.8740000000000006</v>
      </c>
      <c r="AG48">
        <v>19.3308</v>
      </c>
      <c r="AH48">
        <v>42.615000000000002</v>
      </c>
      <c r="AI48">
        <v>0</v>
      </c>
      <c r="AJ48">
        <v>0</v>
      </c>
      <c r="AK48">
        <v>50.76</v>
      </c>
      <c r="AL48">
        <v>58.1</v>
      </c>
      <c r="AM48">
        <v>0</v>
      </c>
      <c r="AN48">
        <v>0</v>
      </c>
      <c r="AO48">
        <v>0</v>
      </c>
      <c r="AP48">
        <v>1.9855499999999999</v>
      </c>
      <c r="AQ48">
        <v>0</v>
      </c>
      <c r="AR48">
        <v>50.783999999999999</v>
      </c>
      <c r="AS48">
        <v>0</v>
      </c>
      <c r="AT48">
        <v>9.8879999999999999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2352.6180340000001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0.44998899999999997</v>
      </c>
      <c r="K49">
        <v>343.38626099999999</v>
      </c>
      <c r="L49">
        <v>652.11180000000002</v>
      </c>
      <c r="M49">
        <v>80</v>
      </c>
      <c r="N49">
        <v>118.125</v>
      </c>
      <c r="O49">
        <v>123.66562500000001</v>
      </c>
      <c r="P49">
        <v>125.58750000000001</v>
      </c>
      <c r="Q49">
        <v>10.56</v>
      </c>
      <c r="R49">
        <v>42.390099999999997</v>
      </c>
      <c r="S49">
        <v>26.3901</v>
      </c>
      <c r="T49">
        <v>0</v>
      </c>
      <c r="U49">
        <v>279.18</v>
      </c>
      <c r="V49">
        <v>13.62</v>
      </c>
      <c r="W49">
        <v>46.399079999999998</v>
      </c>
      <c r="X49">
        <v>147.515624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27.3447</v>
      </c>
      <c r="AE49">
        <v>44.263500000000001</v>
      </c>
      <c r="AF49">
        <v>8.8740000000000006</v>
      </c>
      <c r="AG49">
        <v>19.3308</v>
      </c>
      <c r="AH49">
        <v>42.615000000000002</v>
      </c>
      <c r="AI49">
        <v>0</v>
      </c>
      <c r="AJ49">
        <v>0</v>
      </c>
      <c r="AK49">
        <v>50.76</v>
      </c>
      <c r="AL49">
        <v>58.1</v>
      </c>
      <c r="AM49">
        <v>0</v>
      </c>
      <c r="AN49">
        <v>0</v>
      </c>
      <c r="AO49">
        <v>0</v>
      </c>
      <c r="AP49">
        <v>2.2417500000000001</v>
      </c>
      <c r="AQ49">
        <v>0</v>
      </c>
      <c r="AR49">
        <v>50.783999999999999</v>
      </c>
      <c r="AS49">
        <v>0</v>
      </c>
      <c r="AT49">
        <v>10.712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2353.7018690000004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0.44998899999999997</v>
      </c>
      <c r="K50">
        <v>343.38626099999999</v>
      </c>
      <c r="L50">
        <v>652.11180000000002</v>
      </c>
      <c r="M50">
        <v>80</v>
      </c>
      <c r="N50">
        <v>118.125</v>
      </c>
      <c r="O50">
        <v>123.66562500000001</v>
      </c>
      <c r="P50">
        <v>125.58750000000001</v>
      </c>
      <c r="Q50">
        <v>10.56</v>
      </c>
      <c r="R50">
        <v>42.390099999999997</v>
      </c>
      <c r="S50">
        <v>26.3901</v>
      </c>
      <c r="T50">
        <v>0</v>
      </c>
      <c r="U50">
        <v>279.18</v>
      </c>
      <c r="V50">
        <v>13.62</v>
      </c>
      <c r="W50">
        <v>46.399079999999998</v>
      </c>
      <c r="X50">
        <v>147.515624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27.3447</v>
      </c>
      <c r="AE50">
        <v>44.263500000000001</v>
      </c>
      <c r="AF50">
        <v>8.8740000000000006</v>
      </c>
      <c r="AG50">
        <v>19.3308</v>
      </c>
      <c r="AH50">
        <v>42.615000000000002</v>
      </c>
      <c r="AI50">
        <v>0</v>
      </c>
      <c r="AJ50">
        <v>0</v>
      </c>
      <c r="AK50">
        <v>50.76</v>
      </c>
      <c r="AL50">
        <v>58.1</v>
      </c>
      <c r="AM50">
        <v>0</v>
      </c>
      <c r="AN50">
        <v>0</v>
      </c>
      <c r="AO50">
        <v>0</v>
      </c>
      <c r="AP50">
        <v>2.2417500000000001</v>
      </c>
      <c r="AQ50">
        <v>0</v>
      </c>
      <c r="AR50">
        <v>50.783999999999999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2354.2374690000006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0.44998899999999997</v>
      </c>
      <c r="K51">
        <v>343.38626099999999</v>
      </c>
      <c r="L51">
        <v>652.11180000000002</v>
      </c>
      <c r="M51">
        <v>80</v>
      </c>
      <c r="N51">
        <v>118.125</v>
      </c>
      <c r="O51">
        <v>123.66562500000001</v>
      </c>
      <c r="P51">
        <v>125.58750000000001</v>
      </c>
      <c r="Q51">
        <v>10.56</v>
      </c>
      <c r="R51">
        <v>42.390099999999997</v>
      </c>
      <c r="S51">
        <v>26.3901</v>
      </c>
      <c r="T51">
        <v>0</v>
      </c>
      <c r="U51">
        <v>279.18</v>
      </c>
      <c r="V51">
        <v>13.62</v>
      </c>
      <c r="W51">
        <v>46.399079999999998</v>
      </c>
      <c r="X51">
        <v>147.515624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27.3447</v>
      </c>
      <c r="AE51">
        <v>44.263500000000001</v>
      </c>
      <c r="AF51">
        <v>8.8740000000000006</v>
      </c>
      <c r="AG51">
        <v>19.3308</v>
      </c>
      <c r="AH51">
        <v>42.615000000000002</v>
      </c>
      <c r="AI51">
        <v>0</v>
      </c>
      <c r="AJ51">
        <v>0</v>
      </c>
      <c r="AK51">
        <v>50.76</v>
      </c>
      <c r="AL51">
        <v>46.48</v>
      </c>
      <c r="AM51">
        <v>0</v>
      </c>
      <c r="AN51">
        <v>0</v>
      </c>
      <c r="AO51">
        <v>0</v>
      </c>
      <c r="AP51">
        <v>6.72525</v>
      </c>
      <c r="AQ51">
        <v>0</v>
      </c>
      <c r="AR51">
        <v>50.783999999999999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2347.1009690000005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0.44998899999999997</v>
      </c>
      <c r="K52">
        <v>343.38626099999999</v>
      </c>
      <c r="L52">
        <v>652.11180000000002</v>
      </c>
      <c r="M52">
        <v>80</v>
      </c>
      <c r="N52">
        <v>118.125</v>
      </c>
      <c r="O52">
        <v>123.66562500000001</v>
      </c>
      <c r="P52">
        <v>125.58750000000001</v>
      </c>
      <c r="Q52">
        <v>10.56</v>
      </c>
      <c r="R52">
        <v>42.390099999999997</v>
      </c>
      <c r="S52">
        <v>26.3901</v>
      </c>
      <c r="T52">
        <v>0</v>
      </c>
      <c r="U52">
        <v>279.18</v>
      </c>
      <c r="V52">
        <v>13.62</v>
      </c>
      <c r="W52">
        <v>46.399079999999998</v>
      </c>
      <c r="X52">
        <v>147.515624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18.229800000000001</v>
      </c>
      <c r="AE52">
        <v>44.263500000000001</v>
      </c>
      <c r="AF52">
        <v>8.8740000000000006</v>
      </c>
      <c r="AG52">
        <v>19.3308</v>
      </c>
      <c r="AH52">
        <v>42.615000000000002</v>
      </c>
      <c r="AI52">
        <v>0</v>
      </c>
      <c r="AJ52">
        <v>0</v>
      </c>
      <c r="AK52">
        <v>50.76</v>
      </c>
      <c r="AL52">
        <v>46.48</v>
      </c>
      <c r="AM52">
        <v>0</v>
      </c>
      <c r="AN52">
        <v>0</v>
      </c>
      <c r="AO52">
        <v>0</v>
      </c>
      <c r="AP52">
        <v>6.72525</v>
      </c>
      <c r="AQ52">
        <v>0</v>
      </c>
      <c r="AR52">
        <v>50.783999999999999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2337.9860690000005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0.44998899999999997</v>
      </c>
      <c r="K53">
        <v>394.30456500000003</v>
      </c>
      <c r="L53">
        <v>652.11180000000002</v>
      </c>
      <c r="M53">
        <v>87</v>
      </c>
      <c r="N53">
        <v>118.125</v>
      </c>
      <c r="O53">
        <v>123.66562500000001</v>
      </c>
      <c r="P53">
        <v>125.58750000000001</v>
      </c>
      <c r="Q53">
        <v>10.56</v>
      </c>
      <c r="R53">
        <v>42.390099999999997</v>
      </c>
      <c r="S53">
        <v>26.3901</v>
      </c>
      <c r="T53">
        <v>0</v>
      </c>
      <c r="U53">
        <v>279.18</v>
      </c>
      <c r="V53">
        <v>13.62</v>
      </c>
      <c r="W53">
        <v>46.399079999999998</v>
      </c>
      <c r="X53">
        <v>147.515624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18.229800000000001</v>
      </c>
      <c r="AE53">
        <v>44.263500000000001</v>
      </c>
      <c r="AF53">
        <v>8.8740000000000006</v>
      </c>
      <c r="AG53">
        <v>19.3308</v>
      </c>
      <c r="AH53">
        <v>42.615000000000002</v>
      </c>
      <c r="AI53">
        <v>0</v>
      </c>
      <c r="AJ53">
        <v>0</v>
      </c>
      <c r="AK53">
        <v>50.76</v>
      </c>
      <c r="AL53">
        <v>46.48</v>
      </c>
      <c r="AM53">
        <v>0</v>
      </c>
      <c r="AN53">
        <v>0</v>
      </c>
      <c r="AO53">
        <v>0</v>
      </c>
      <c r="AP53">
        <v>6.72525</v>
      </c>
      <c r="AQ53">
        <v>0</v>
      </c>
      <c r="AR53">
        <v>50.783999999999999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2395.9043730000003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0.44998899999999997</v>
      </c>
      <c r="K54">
        <v>416.611065</v>
      </c>
      <c r="L54">
        <v>652.11180000000002</v>
      </c>
      <c r="M54">
        <v>92</v>
      </c>
      <c r="N54">
        <v>118.125</v>
      </c>
      <c r="O54">
        <v>123.66562500000001</v>
      </c>
      <c r="P54">
        <v>125.58750000000001</v>
      </c>
      <c r="Q54">
        <v>10.56</v>
      </c>
      <c r="R54">
        <v>42.390099999999997</v>
      </c>
      <c r="S54">
        <v>26.3901</v>
      </c>
      <c r="T54">
        <v>0</v>
      </c>
      <c r="U54">
        <v>279.18</v>
      </c>
      <c r="V54">
        <v>13.62</v>
      </c>
      <c r="W54">
        <v>46.399079999999998</v>
      </c>
      <c r="X54">
        <v>147.515624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18.229800000000001</v>
      </c>
      <c r="AE54">
        <v>44.263500000000001</v>
      </c>
      <c r="AF54">
        <v>8.8740000000000006</v>
      </c>
      <c r="AG54">
        <v>19.3308</v>
      </c>
      <c r="AH54">
        <v>42.615000000000002</v>
      </c>
      <c r="AI54">
        <v>0</v>
      </c>
      <c r="AJ54">
        <v>0</v>
      </c>
      <c r="AK54">
        <v>50.76</v>
      </c>
      <c r="AL54">
        <v>46.48</v>
      </c>
      <c r="AM54">
        <v>0</v>
      </c>
      <c r="AN54">
        <v>0</v>
      </c>
      <c r="AO54">
        <v>0</v>
      </c>
      <c r="AP54">
        <v>6.72525</v>
      </c>
      <c r="AQ54">
        <v>9.8279999999999994</v>
      </c>
      <c r="AR54">
        <v>26.495999999999999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2408.7508730000004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0.44998899999999997</v>
      </c>
      <c r="K55">
        <v>438.91756500000002</v>
      </c>
      <c r="L55">
        <v>652.11180000000002</v>
      </c>
      <c r="M55">
        <v>92</v>
      </c>
      <c r="N55">
        <v>118.125</v>
      </c>
      <c r="O55">
        <v>123.66562500000001</v>
      </c>
      <c r="P55">
        <v>125.58750000000001</v>
      </c>
      <c r="Q55">
        <v>10.56</v>
      </c>
      <c r="R55">
        <v>42.390099999999997</v>
      </c>
      <c r="S55">
        <v>26.3901</v>
      </c>
      <c r="T55">
        <v>0</v>
      </c>
      <c r="U55">
        <v>279.18</v>
      </c>
      <c r="V55">
        <v>13.62</v>
      </c>
      <c r="W55">
        <v>46.399079999999998</v>
      </c>
      <c r="X55">
        <v>147.515624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18.229800000000001</v>
      </c>
      <c r="AE55">
        <v>44.263500000000001</v>
      </c>
      <c r="AF55">
        <v>8.8740000000000006</v>
      </c>
      <c r="AG55">
        <v>19.3308</v>
      </c>
      <c r="AH55">
        <v>42.615000000000002</v>
      </c>
      <c r="AI55">
        <v>0</v>
      </c>
      <c r="AJ55">
        <v>0</v>
      </c>
      <c r="AK55">
        <v>50.76</v>
      </c>
      <c r="AL55">
        <v>46.48</v>
      </c>
      <c r="AM55">
        <v>0</v>
      </c>
      <c r="AN55">
        <v>0</v>
      </c>
      <c r="AO55">
        <v>0</v>
      </c>
      <c r="AP55">
        <v>2.2417500000000001</v>
      </c>
      <c r="AQ55">
        <v>19.655999999999999</v>
      </c>
      <c r="AR55">
        <v>26.495999999999999</v>
      </c>
      <c r="AS55">
        <v>0</v>
      </c>
      <c r="AT55">
        <v>12.64016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2437.7944330000005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0.44998899999999997</v>
      </c>
      <c r="K56">
        <v>461.224065</v>
      </c>
      <c r="L56">
        <v>652.11180000000002</v>
      </c>
      <c r="M56">
        <v>92</v>
      </c>
      <c r="N56">
        <v>118.125</v>
      </c>
      <c r="O56">
        <v>123.66562500000001</v>
      </c>
      <c r="P56">
        <v>125.58750000000001</v>
      </c>
      <c r="Q56">
        <v>10.56</v>
      </c>
      <c r="R56">
        <v>42.390099999999997</v>
      </c>
      <c r="S56">
        <v>26.3901</v>
      </c>
      <c r="T56">
        <v>0</v>
      </c>
      <c r="U56">
        <v>279.18</v>
      </c>
      <c r="V56">
        <v>13.62</v>
      </c>
      <c r="W56">
        <v>46.399079999999998</v>
      </c>
      <c r="X56">
        <v>147.515624</v>
      </c>
      <c r="Y56">
        <v>0</v>
      </c>
      <c r="Z56">
        <v>6.5537999999999998</v>
      </c>
      <c r="AA56">
        <v>14.061999999999999</v>
      </c>
      <c r="AB56">
        <v>13.0634</v>
      </c>
      <c r="AC56">
        <v>19.228339999999999</v>
      </c>
      <c r="AD56">
        <v>18.229800000000001</v>
      </c>
      <c r="AE56">
        <v>44.263500000000001</v>
      </c>
      <c r="AF56">
        <v>8.8740000000000006</v>
      </c>
      <c r="AG56">
        <v>19.3308</v>
      </c>
      <c r="AH56">
        <v>42.615000000000002</v>
      </c>
      <c r="AI56">
        <v>0</v>
      </c>
      <c r="AJ56">
        <v>0</v>
      </c>
      <c r="AK56">
        <v>50.76</v>
      </c>
      <c r="AL56">
        <v>46.48</v>
      </c>
      <c r="AM56">
        <v>0</v>
      </c>
      <c r="AN56">
        <v>0</v>
      </c>
      <c r="AO56">
        <v>0</v>
      </c>
      <c r="AP56">
        <v>2.2417500000000001</v>
      </c>
      <c r="AQ56">
        <v>25.2</v>
      </c>
      <c r="AR56">
        <v>50.783999999999999</v>
      </c>
      <c r="AS56">
        <v>0</v>
      </c>
      <c r="AT56">
        <v>12.64016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2513.5454330000002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0.57911699999999999</v>
      </c>
      <c r="K57">
        <v>483.53056500000002</v>
      </c>
      <c r="L57">
        <v>652.11180000000002</v>
      </c>
      <c r="M57">
        <v>92</v>
      </c>
      <c r="N57">
        <v>118.125</v>
      </c>
      <c r="O57">
        <v>123.66562500000001</v>
      </c>
      <c r="P57">
        <v>125.58750000000001</v>
      </c>
      <c r="Q57">
        <v>10.56</v>
      </c>
      <c r="R57">
        <v>42.390099999999997</v>
      </c>
      <c r="S57">
        <v>26.3901</v>
      </c>
      <c r="T57">
        <v>0</v>
      </c>
      <c r="U57">
        <v>279.18</v>
      </c>
      <c r="V57">
        <v>13.62</v>
      </c>
      <c r="W57">
        <v>46.399079999999998</v>
      </c>
      <c r="X57">
        <v>147.515624</v>
      </c>
      <c r="Y57">
        <v>0</v>
      </c>
      <c r="Z57">
        <v>6.5537999999999998</v>
      </c>
      <c r="AA57">
        <v>25.28</v>
      </c>
      <c r="AB57">
        <v>13.0634</v>
      </c>
      <c r="AC57">
        <v>29.033519999999999</v>
      </c>
      <c r="AD57">
        <v>18.229800000000001</v>
      </c>
      <c r="AE57">
        <v>44.263500000000001</v>
      </c>
      <c r="AF57">
        <v>8.8740000000000006</v>
      </c>
      <c r="AG57">
        <v>19.3308</v>
      </c>
      <c r="AH57">
        <v>42.615000000000002</v>
      </c>
      <c r="AI57">
        <v>0</v>
      </c>
      <c r="AJ57">
        <v>0</v>
      </c>
      <c r="AK57">
        <v>50.76</v>
      </c>
      <c r="AL57">
        <v>46.48</v>
      </c>
      <c r="AM57">
        <v>0</v>
      </c>
      <c r="AN57">
        <v>0</v>
      </c>
      <c r="AO57">
        <v>0</v>
      </c>
      <c r="AP57">
        <v>2.2417500000000001</v>
      </c>
      <c r="AQ57">
        <v>28.224</v>
      </c>
      <c r="AR57">
        <v>50.783999999999999</v>
      </c>
      <c r="AS57">
        <v>0</v>
      </c>
      <c r="AT57">
        <v>13.21696</v>
      </c>
      <c r="AU57">
        <v>0</v>
      </c>
      <c r="AV57">
        <v>0</v>
      </c>
      <c r="AW57">
        <v>2</v>
      </c>
      <c r="AX57">
        <v>0</v>
      </c>
      <c r="AY57">
        <v>0</v>
      </c>
      <c r="AZ57">
        <v>0</v>
      </c>
      <c r="BA57">
        <f t="shared" si="0"/>
        <v>2562.6050410000012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0.57911699999999999</v>
      </c>
      <c r="K58">
        <v>505.837065</v>
      </c>
      <c r="L58">
        <v>652.11180000000002</v>
      </c>
      <c r="M58">
        <v>92</v>
      </c>
      <c r="N58">
        <v>118.125</v>
      </c>
      <c r="O58">
        <v>123.66562500000001</v>
      </c>
      <c r="P58">
        <v>125.58750000000001</v>
      </c>
      <c r="Q58">
        <v>10.56</v>
      </c>
      <c r="R58">
        <v>42.390099999999997</v>
      </c>
      <c r="S58">
        <v>26.3901</v>
      </c>
      <c r="T58">
        <v>0</v>
      </c>
      <c r="U58">
        <v>279.18</v>
      </c>
      <c r="V58">
        <v>13.62</v>
      </c>
      <c r="W58">
        <v>46.399079999999998</v>
      </c>
      <c r="X58">
        <v>147.515624</v>
      </c>
      <c r="Y58">
        <v>0</v>
      </c>
      <c r="Z58">
        <v>6.5537999999999998</v>
      </c>
      <c r="AA58">
        <v>35.549999999999997</v>
      </c>
      <c r="AB58">
        <v>13.0634</v>
      </c>
      <c r="AC58">
        <v>29.033519999999999</v>
      </c>
      <c r="AD58">
        <v>18.229800000000001</v>
      </c>
      <c r="AE58">
        <v>44.263500000000001</v>
      </c>
      <c r="AF58">
        <v>8.8740000000000006</v>
      </c>
      <c r="AG58">
        <v>19.3308</v>
      </c>
      <c r="AH58">
        <v>42.615000000000002</v>
      </c>
      <c r="AI58">
        <v>0</v>
      </c>
      <c r="AJ58">
        <v>0</v>
      </c>
      <c r="AK58">
        <v>50.76</v>
      </c>
      <c r="AL58">
        <v>46.48</v>
      </c>
      <c r="AM58">
        <v>0</v>
      </c>
      <c r="AN58">
        <v>0</v>
      </c>
      <c r="AO58">
        <v>0</v>
      </c>
      <c r="AP58">
        <v>2.2417500000000001</v>
      </c>
      <c r="AQ58">
        <v>29.484000000000002</v>
      </c>
      <c r="AR58">
        <v>50.783999999999999</v>
      </c>
      <c r="AS58">
        <v>0</v>
      </c>
      <c r="AT58">
        <v>13.21696</v>
      </c>
      <c r="AU58">
        <v>0</v>
      </c>
      <c r="AV58">
        <v>0</v>
      </c>
      <c r="AW58">
        <v>2</v>
      </c>
      <c r="AX58">
        <v>0</v>
      </c>
      <c r="AY58">
        <v>0</v>
      </c>
      <c r="AZ58">
        <v>0</v>
      </c>
      <c r="BA58">
        <f t="shared" si="0"/>
        <v>2596.4415410000011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12.726000000000001</v>
      </c>
      <c r="K59">
        <v>528.14356499999997</v>
      </c>
      <c r="L59">
        <v>652.11180000000002</v>
      </c>
      <c r="M59">
        <v>87</v>
      </c>
      <c r="N59">
        <v>118.125</v>
      </c>
      <c r="O59">
        <v>123.66562500000001</v>
      </c>
      <c r="P59">
        <v>125.58750000000001</v>
      </c>
      <c r="Q59">
        <v>10.56</v>
      </c>
      <c r="R59">
        <v>42.390099999999997</v>
      </c>
      <c r="S59">
        <v>26.3901</v>
      </c>
      <c r="T59">
        <v>0</v>
      </c>
      <c r="U59">
        <v>279.18</v>
      </c>
      <c r="V59">
        <v>13.62</v>
      </c>
      <c r="W59">
        <v>46.399079999999998</v>
      </c>
      <c r="X59">
        <v>147.515624</v>
      </c>
      <c r="Y59">
        <v>0</v>
      </c>
      <c r="Z59">
        <v>6.5537999999999998</v>
      </c>
      <c r="AA59">
        <v>37.92</v>
      </c>
      <c r="AB59">
        <v>26.260100000000001</v>
      </c>
      <c r="AC59">
        <v>29.033519999999999</v>
      </c>
      <c r="AD59">
        <v>18.229800000000001</v>
      </c>
      <c r="AE59">
        <v>44.263500000000001</v>
      </c>
      <c r="AF59">
        <v>8.8740000000000006</v>
      </c>
      <c r="AG59">
        <v>19.3308</v>
      </c>
      <c r="AH59">
        <v>42.615000000000002</v>
      </c>
      <c r="AI59">
        <v>0</v>
      </c>
      <c r="AJ59">
        <v>0</v>
      </c>
      <c r="AK59">
        <v>50.76</v>
      </c>
      <c r="AL59">
        <v>34.86</v>
      </c>
      <c r="AM59">
        <v>0</v>
      </c>
      <c r="AN59">
        <v>0</v>
      </c>
      <c r="AO59">
        <v>0</v>
      </c>
      <c r="AP59">
        <v>2.4979499999999999</v>
      </c>
      <c r="AQ59">
        <v>29.484000000000002</v>
      </c>
      <c r="AR59">
        <v>50.783999999999999</v>
      </c>
      <c r="AS59">
        <v>0</v>
      </c>
      <c r="AT59">
        <v>13.793760000000001</v>
      </c>
      <c r="AU59">
        <v>0</v>
      </c>
      <c r="AV59">
        <v>0</v>
      </c>
      <c r="AW59">
        <v>2</v>
      </c>
      <c r="AX59">
        <v>0</v>
      </c>
      <c r="AY59">
        <v>0</v>
      </c>
      <c r="AZ59">
        <v>0</v>
      </c>
      <c r="BA59">
        <f t="shared" si="0"/>
        <v>2630.6746240000007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12.726000000000001</v>
      </c>
      <c r="K60">
        <v>550.450065</v>
      </c>
      <c r="L60">
        <v>652.11180000000002</v>
      </c>
      <c r="M60">
        <v>87</v>
      </c>
      <c r="N60">
        <v>118.125</v>
      </c>
      <c r="O60">
        <v>123.66562500000001</v>
      </c>
      <c r="P60">
        <v>125.58750000000001</v>
      </c>
      <c r="Q60">
        <v>10.56</v>
      </c>
      <c r="R60">
        <v>42.390099999999997</v>
      </c>
      <c r="S60">
        <v>26.3901</v>
      </c>
      <c r="T60">
        <v>0</v>
      </c>
      <c r="U60">
        <v>279.18</v>
      </c>
      <c r="V60">
        <v>13.62</v>
      </c>
      <c r="W60">
        <v>46.399079999999998</v>
      </c>
      <c r="X60">
        <v>147.515624</v>
      </c>
      <c r="Y60">
        <v>0</v>
      </c>
      <c r="Z60">
        <v>6.5537999999999998</v>
      </c>
      <c r="AA60">
        <v>39.5</v>
      </c>
      <c r="AB60">
        <v>39.510120000000001</v>
      </c>
      <c r="AC60">
        <v>29.033519999999999</v>
      </c>
      <c r="AD60">
        <v>18.229800000000001</v>
      </c>
      <c r="AE60">
        <v>44.263500000000001</v>
      </c>
      <c r="AF60">
        <v>8.8740000000000006</v>
      </c>
      <c r="AG60">
        <v>19.3308</v>
      </c>
      <c r="AH60">
        <v>46.308300000000003</v>
      </c>
      <c r="AI60">
        <v>0</v>
      </c>
      <c r="AJ60">
        <v>0</v>
      </c>
      <c r="AK60">
        <v>50.76</v>
      </c>
      <c r="AL60">
        <v>34.86</v>
      </c>
      <c r="AM60">
        <v>0</v>
      </c>
      <c r="AN60">
        <v>0</v>
      </c>
      <c r="AO60">
        <v>0</v>
      </c>
      <c r="AP60">
        <v>2.4979499999999999</v>
      </c>
      <c r="AQ60">
        <v>29.484000000000002</v>
      </c>
      <c r="AR60">
        <v>50.783999999999999</v>
      </c>
      <c r="AS60">
        <v>0</v>
      </c>
      <c r="AT60">
        <v>13.793760000000001</v>
      </c>
      <c r="AU60">
        <v>0</v>
      </c>
      <c r="AV60">
        <v>0</v>
      </c>
      <c r="AW60">
        <v>2</v>
      </c>
      <c r="AX60">
        <v>0</v>
      </c>
      <c r="AY60">
        <v>0</v>
      </c>
      <c r="AZ60">
        <v>0</v>
      </c>
      <c r="BA60">
        <f t="shared" si="0"/>
        <v>2671.5044440000011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12.055999999999999</v>
      </c>
      <c r="K61">
        <v>572.75656500000002</v>
      </c>
      <c r="L61">
        <v>652.11180000000002</v>
      </c>
      <c r="M61">
        <v>87</v>
      </c>
      <c r="N61">
        <v>118.125</v>
      </c>
      <c r="O61">
        <v>123.66562500000001</v>
      </c>
      <c r="P61">
        <v>125.58750000000001</v>
      </c>
      <c r="Q61">
        <v>10.56</v>
      </c>
      <c r="R61">
        <v>42.390099999999997</v>
      </c>
      <c r="S61">
        <v>26.3901</v>
      </c>
      <c r="T61">
        <v>0</v>
      </c>
      <c r="U61">
        <v>279.18</v>
      </c>
      <c r="V61">
        <v>13.62</v>
      </c>
      <c r="W61">
        <v>46.399079999999998</v>
      </c>
      <c r="X61">
        <v>147.515624</v>
      </c>
      <c r="Y61">
        <v>0</v>
      </c>
      <c r="Z61">
        <v>6.5537999999999998</v>
      </c>
      <c r="AA61">
        <v>39.5</v>
      </c>
      <c r="AB61">
        <v>39.510120000000001</v>
      </c>
      <c r="AC61">
        <v>29.033519999999999</v>
      </c>
      <c r="AD61">
        <v>18.229800000000001</v>
      </c>
      <c r="AE61">
        <v>44.263500000000001</v>
      </c>
      <c r="AF61">
        <v>8.8740000000000006</v>
      </c>
      <c r="AG61">
        <v>19.3308</v>
      </c>
      <c r="AH61">
        <v>46.497700000000002</v>
      </c>
      <c r="AI61">
        <v>0</v>
      </c>
      <c r="AJ61">
        <v>0</v>
      </c>
      <c r="AK61">
        <v>50.76</v>
      </c>
      <c r="AL61">
        <v>34.86</v>
      </c>
      <c r="AM61">
        <v>0</v>
      </c>
      <c r="AN61">
        <v>0</v>
      </c>
      <c r="AO61">
        <v>0</v>
      </c>
      <c r="AP61">
        <v>2.4979499999999999</v>
      </c>
      <c r="AQ61">
        <v>29.484000000000002</v>
      </c>
      <c r="AR61">
        <v>50.783999999999999</v>
      </c>
      <c r="AS61">
        <v>0</v>
      </c>
      <c r="AT61">
        <v>13.793760000000001</v>
      </c>
      <c r="AU61">
        <v>0</v>
      </c>
      <c r="AV61">
        <v>0</v>
      </c>
      <c r="AW61">
        <v>2</v>
      </c>
      <c r="AX61">
        <v>0</v>
      </c>
      <c r="AY61">
        <v>0</v>
      </c>
      <c r="AZ61">
        <v>0</v>
      </c>
      <c r="BA61">
        <f t="shared" si="0"/>
        <v>2693.3303440000009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12.055999999999999</v>
      </c>
      <c r="K62">
        <v>595.06306500000005</v>
      </c>
      <c r="L62">
        <v>652.11180000000002</v>
      </c>
      <c r="M62">
        <v>87</v>
      </c>
      <c r="N62">
        <v>118.125</v>
      </c>
      <c r="O62">
        <v>123.66562500000001</v>
      </c>
      <c r="P62">
        <v>125.58750000000001</v>
      </c>
      <c r="Q62">
        <v>10.56</v>
      </c>
      <c r="R62">
        <v>42.390099999999997</v>
      </c>
      <c r="S62">
        <v>26.3901</v>
      </c>
      <c r="T62">
        <v>0</v>
      </c>
      <c r="U62">
        <v>279.18</v>
      </c>
      <c r="V62">
        <v>13.62</v>
      </c>
      <c r="W62">
        <v>46.399079999999998</v>
      </c>
      <c r="X62">
        <v>147.515624</v>
      </c>
      <c r="Y62">
        <v>0</v>
      </c>
      <c r="Z62">
        <v>6.5537999999999998</v>
      </c>
      <c r="AA62">
        <v>39.5</v>
      </c>
      <c r="AB62">
        <v>39.510120000000001</v>
      </c>
      <c r="AC62">
        <v>29.033519999999999</v>
      </c>
      <c r="AD62">
        <v>18.229800000000001</v>
      </c>
      <c r="AE62">
        <v>44.263500000000001</v>
      </c>
      <c r="AF62">
        <v>8.8740000000000006</v>
      </c>
      <c r="AG62">
        <v>19.3308</v>
      </c>
      <c r="AH62">
        <v>46.497700000000002</v>
      </c>
      <c r="AI62">
        <v>0</v>
      </c>
      <c r="AJ62">
        <v>0</v>
      </c>
      <c r="AK62">
        <v>50.76</v>
      </c>
      <c r="AL62">
        <v>34.86</v>
      </c>
      <c r="AM62">
        <v>0</v>
      </c>
      <c r="AN62">
        <v>0</v>
      </c>
      <c r="AO62">
        <v>0</v>
      </c>
      <c r="AP62">
        <v>2.4979499999999999</v>
      </c>
      <c r="AQ62">
        <v>29.484000000000002</v>
      </c>
      <c r="AR62">
        <v>50.783999999999999</v>
      </c>
      <c r="AS62">
        <v>0</v>
      </c>
      <c r="AT62">
        <v>13.793760000000001</v>
      </c>
      <c r="AU62">
        <v>0</v>
      </c>
      <c r="AV62">
        <v>0</v>
      </c>
      <c r="AW62">
        <v>2</v>
      </c>
      <c r="AX62">
        <v>3.2879999999999998</v>
      </c>
      <c r="AY62">
        <v>0</v>
      </c>
      <c r="AZ62">
        <v>0</v>
      </c>
      <c r="BA62">
        <f t="shared" si="0"/>
        <v>2718.9248440000006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15.343999999999999</v>
      </c>
      <c r="K63">
        <v>617.36956499999997</v>
      </c>
      <c r="L63">
        <v>652.11180000000002</v>
      </c>
      <c r="M63">
        <v>87</v>
      </c>
      <c r="N63">
        <v>118.125</v>
      </c>
      <c r="O63">
        <v>123.66562500000001</v>
      </c>
      <c r="P63">
        <v>125.58750000000001</v>
      </c>
      <c r="Q63">
        <v>10.56</v>
      </c>
      <c r="R63">
        <v>42.390099999999997</v>
      </c>
      <c r="S63">
        <v>26.3901</v>
      </c>
      <c r="T63">
        <v>0</v>
      </c>
      <c r="U63">
        <v>279.18</v>
      </c>
      <c r="V63">
        <v>13.62</v>
      </c>
      <c r="W63">
        <v>46.399079999999998</v>
      </c>
      <c r="X63">
        <v>147.515624</v>
      </c>
      <c r="Y63">
        <v>0</v>
      </c>
      <c r="Z63">
        <v>6.5537999999999998</v>
      </c>
      <c r="AA63">
        <v>39.5</v>
      </c>
      <c r="AB63">
        <v>39.510120000000001</v>
      </c>
      <c r="AC63">
        <v>19.35568</v>
      </c>
      <c r="AD63">
        <v>18.229800000000001</v>
      </c>
      <c r="AE63">
        <v>44.263500000000001</v>
      </c>
      <c r="AF63">
        <v>8.8740000000000006</v>
      </c>
      <c r="AG63">
        <v>19.3308</v>
      </c>
      <c r="AH63">
        <v>46.497700000000002</v>
      </c>
      <c r="AI63">
        <v>0</v>
      </c>
      <c r="AJ63">
        <v>0</v>
      </c>
      <c r="AK63">
        <v>50.76</v>
      </c>
      <c r="AL63">
        <v>34.86</v>
      </c>
      <c r="AM63">
        <v>0</v>
      </c>
      <c r="AN63">
        <v>0</v>
      </c>
      <c r="AO63">
        <v>0</v>
      </c>
      <c r="AP63">
        <v>2.4979499999999999</v>
      </c>
      <c r="AQ63">
        <v>29.484000000000002</v>
      </c>
      <c r="AR63">
        <v>50.783999999999999</v>
      </c>
      <c r="AS63">
        <v>0</v>
      </c>
      <c r="AT63">
        <v>14.28816</v>
      </c>
      <c r="AU63">
        <v>0</v>
      </c>
      <c r="AV63">
        <v>0</v>
      </c>
      <c r="AW63">
        <v>2</v>
      </c>
      <c r="AX63">
        <v>3.2879999999999998</v>
      </c>
      <c r="AY63">
        <v>0</v>
      </c>
      <c r="AZ63">
        <v>0</v>
      </c>
      <c r="BA63">
        <f t="shared" si="0"/>
        <v>2735.3359040000009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15.343999999999999</v>
      </c>
      <c r="K64">
        <v>639.67606499999999</v>
      </c>
      <c r="L64">
        <v>652.11180000000002</v>
      </c>
      <c r="M64">
        <v>87</v>
      </c>
      <c r="N64">
        <v>118.125</v>
      </c>
      <c r="O64">
        <v>123.66562500000001</v>
      </c>
      <c r="P64">
        <v>125.58750000000001</v>
      </c>
      <c r="Q64">
        <v>10.56</v>
      </c>
      <c r="R64">
        <v>42.390099999999997</v>
      </c>
      <c r="S64">
        <v>26.3901</v>
      </c>
      <c r="T64">
        <v>0</v>
      </c>
      <c r="U64">
        <v>279.18</v>
      </c>
      <c r="V64">
        <v>13.62</v>
      </c>
      <c r="W64">
        <v>46.399079999999998</v>
      </c>
      <c r="X64">
        <v>147.515624</v>
      </c>
      <c r="Y64">
        <v>0</v>
      </c>
      <c r="Z64">
        <v>6.5537999999999998</v>
      </c>
      <c r="AA64">
        <v>28.045000000000002</v>
      </c>
      <c r="AB64">
        <v>26.260100000000001</v>
      </c>
      <c r="AC64">
        <v>19.35568</v>
      </c>
      <c r="AD64">
        <v>18.229800000000001</v>
      </c>
      <c r="AE64">
        <v>44.263500000000001</v>
      </c>
      <c r="AF64">
        <v>8.8740000000000006</v>
      </c>
      <c r="AG64">
        <v>19.3308</v>
      </c>
      <c r="AH64">
        <v>46.497700000000002</v>
      </c>
      <c r="AI64">
        <v>0</v>
      </c>
      <c r="AJ64">
        <v>0</v>
      </c>
      <c r="AK64">
        <v>50.76</v>
      </c>
      <c r="AL64">
        <v>34.86</v>
      </c>
      <c r="AM64">
        <v>0</v>
      </c>
      <c r="AN64">
        <v>0</v>
      </c>
      <c r="AO64">
        <v>0</v>
      </c>
      <c r="AP64">
        <v>2.4979499999999999</v>
      </c>
      <c r="AQ64">
        <v>29.484000000000002</v>
      </c>
      <c r="AR64">
        <v>50.783999999999999</v>
      </c>
      <c r="AS64">
        <v>0</v>
      </c>
      <c r="AT64">
        <v>14.28816</v>
      </c>
      <c r="AU64">
        <v>0</v>
      </c>
      <c r="AV64">
        <v>0</v>
      </c>
      <c r="AW64">
        <v>2</v>
      </c>
      <c r="AX64">
        <v>3.2879999999999998</v>
      </c>
      <c r="AY64">
        <v>0</v>
      </c>
      <c r="AZ64">
        <v>0</v>
      </c>
      <c r="BA64">
        <f t="shared" si="0"/>
        <v>2732.9373840000012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15.343999999999999</v>
      </c>
      <c r="K65">
        <v>661.98256500000002</v>
      </c>
      <c r="L65">
        <v>652.11180000000002</v>
      </c>
      <c r="M65">
        <v>87</v>
      </c>
      <c r="N65">
        <v>118.125</v>
      </c>
      <c r="O65">
        <v>123.66562500000001</v>
      </c>
      <c r="P65">
        <v>125.58750000000001</v>
      </c>
      <c r="Q65">
        <v>10.56</v>
      </c>
      <c r="R65">
        <v>42.390099999999997</v>
      </c>
      <c r="S65">
        <v>26.3901</v>
      </c>
      <c r="T65">
        <v>0</v>
      </c>
      <c r="U65">
        <v>279.18</v>
      </c>
      <c r="V65">
        <v>13.62</v>
      </c>
      <c r="W65">
        <v>46.399079999999998</v>
      </c>
      <c r="X65">
        <v>147.515624</v>
      </c>
      <c r="Y65">
        <v>0</v>
      </c>
      <c r="Z65">
        <v>6.5537999999999998</v>
      </c>
      <c r="AA65">
        <v>28.045000000000002</v>
      </c>
      <c r="AB65">
        <v>26.260100000000001</v>
      </c>
      <c r="AC65">
        <v>19.35568</v>
      </c>
      <c r="AD65">
        <v>18.229800000000001</v>
      </c>
      <c r="AE65">
        <v>44.263500000000001</v>
      </c>
      <c r="AF65">
        <v>17.748000000000001</v>
      </c>
      <c r="AG65">
        <v>19.3308</v>
      </c>
      <c r="AH65">
        <v>46.497700000000002</v>
      </c>
      <c r="AI65">
        <v>0</v>
      </c>
      <c r="AJ65">
        <v>0</v>
      </c>
      <c r="AK65">
        <v>50.76</v>
      </c>
      <c r="AL65">
        <v>34.86</v>
      </c>
      <c r="AM65">
        <v>0</v>
      </c>
      <c r="AN65">
        <v>0</v>
      </c>
      <c r="AO65">
        <v>0</v>
      </c>
      <c r="AP65">
        <v>2.4979499999999999</v>
      </c>
      <c r="AQ65">
        <v>29.484000000000002</v>
      </c>
      <c r="AR65">
        <v>50.783999999999999</v>
      </c>
      <c r="AS65">
        <v>0</v>
      </c>
      <c r="AT65">
        <v>14.28816</v>
      </c>
      <c r="AU65">
        <v>0</v>
      </c>
      <c r="AV65">
        <v>0</v>
      </c>
      <c r="AW65">
        <v>2</v>
      </c>
      <c r="AX65">
        <v>3.2879999999999998</v>
      </c>
      <c r="AY65">
        <v>0</v>
      </c>
      <c r="AZ65">
        <v>0</v>
      </c>
      <c r="BA65">
        <f t="shared" si="0"/>
        <v>2764.1178840000011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15.343999999999999</v>
      </c>
      <c r="K66">
        <v>686.77995799999997</v>
      </c>
      <c r="L66">
        <v>652.11180000000002</v>
      </c>
      <c r="M66">
        <v>87</v>
      </c>
      <c r="N66">
        <v>118.125</v>
      </c>
      <c r="O66">
        <v>123.66562500000001</v>
      </c>
      <c r="P66">
        <v>125.58750000000001</v>
      </c>
      <c r="Q66">
        <v>10.56</v>
      </c>
      <c r="R66">
        <v>42.390099999999997</v>
      </c>
      <c r="S66">
        <v>26.3901</v>
      </c>
      <c r="T66">
        <v>0</v>
      </c>
      <c r="U66">
        <v>279.18</v>
      </c>
      <c r="V66">
        <v>13.62</v>
      </c>
      <c r="W66">
        <v>46.399079999999998</v>
      </c>
      <c r="X66">
        <v>147.515624</v>
      </c>
      <c r="Y66">
        <v>0</v>
      </c>
      <c r="Z66">
        <v>6.5537999999999998</v>
      </c>
      <c r="AA66">
        <v>28.045000000000002</v>
      </c>
      <c r="AB66">
        <v>26.260100000000001</v>
      </c>
      <c r="AC66">
        <v>19.35568</v>
      </c>
      <c r="AD66">
        <v>18.229800000000001</v>
      </c>
      <c r="AE66">
        <v>44.263500000000001</v>
      </c>
      <c r="AF66">
        <v>17.748000000000001</v>
      </c>
      <c r="AG66">
        <v>19.3308</v>
      </c>
      <c r="AH66">
        <v>46.497700000000002</v>
      </c>
      <c r="AI66">
        <v>0</v>
      </c>
      <c r="AJ66">
        <v>0</v>
      </c>
      <c r="AK66">
        <v>50.76</v>
      </c>
      <c r="AL66">
        <v>34.86</v>
      </c>
      <c r="AM66">
        <v>0</v>
      </c>
      <c r="AN66">
        <v>0</v>
      </c>
      <c r="AO66">
        <v>0</v>
      </c>
      <c r="AP66">
        <v>2.4979499999999999</v>
      </c>
      <c r="AQ66">
        <v>29.484000000000002</v>
      </c>
      <c r="AR66">
        <v>50.783999999999999</v>
      </c>
      <c r="AS66">
        <v>0</v>
      </c>
      <c r="AT66">
        <v>14.28816</v>
      </c>
      <c r="AU66">
        <v>0</v>
      </c>
      <c r="AV66">
        <v>0</v>
      </c>
      <c r="AW66">
        <v>2</v>
      </c>
      <c r="AX66">
        <v>3.2879999999999998</v>
      </c>
      <c r="AY66">
        <v>0</v>
      </c>
      <c r="AZ66">
        <v>0</v>
      </c>
      <c r="BA66">
        <f t="shared" si="0"/>
        <v>2788.9152770000014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15.343999999999999</v>
      </c>
      <c r="K67">
        <v>686.77995799999997</v>
      </c>
      <c r="L67">
        <v>652.11180000000002</v>
      </c>
      <c r="M67">
        <v>87</v>
      </c>
      <c r="N67">
        <v>118.125</v>
      </c>
      <c r="O67">
        <v>123.66562500000001</v>
      </c>
      <c r="P67">
        <v>125.58750000000001</v>
      </c>
      <c r="Q67">
        <v>10.56</v>
      </c>
      <c r="R67">
        <v>42.390099999999997</v>
      </c>
      <c r="S67">
        <v>26.3901</v>
      </c>
      <c r="T67">
        <v>0</v>
      </c>
      <c r="U67">
        <v>279.18</v>
      </c>
      <c r="V67">
        <v>13.62</v>
      </c>
      <c r="W67">
        <v>46.399079999999998</v>
      </c>
      <c r="X67">
        <v>147.515624</v>
      </c>
      <c r="Y67">
        <v>0</v>
      </c>
      <c r="Z67">
        <v>6.5537999999999998</v>
      </c>
      <c r="AA67">
        <v>28.045000000000002</v>
      </c>
      <c r="AB67">
        <v>26.260100000000001</v>
      </c>
      <c r="AC67">
        <v>19.35568</v>
      </c>
      <c r="AD67">
        <v>18.229800000000001</v>
      </c>
      <c r="AE67">
        <v>44.263500000000001</v>
      </c>
      <c r="AF67">
        <v>17.748000000000001</v>
      </c>
      <c r="AG67">
        <v>19.3308</v>
      </c>
      <c r="AH67">
        <v>37.880000000000003</v>
      </c>
      <c r="AI67">
        <v>0</v>
      </c>
      <c r="AJ67">
        <v>0</v>
      </c>
      <c r="AK67">
        <v>50.76</v>
      </c>
      <c r="AL67">
        <v>34.86</v>
      </c>
      <c r="AM67">
        <v>0</v>
      </c>
      <c r="AN67">
        <v>0</v>
      </c>
      <c r="AO67">
        <v>0</v>
      </c>
      <c r="AP67">
        <v>3.5227499999999998</v>
      </c>
      <c r="AQ67">
        <v>29.484000000000002</v>
      </c>
      <c r="AR67">
        <v>50.783999999999999</v>
      </c>
      <c r="AS67">
        <v>0</v>
      </c>
      <c r="AT67">
        <v>14.28816</v>
      </c>
      <c r="AU67">
        <v>0</v>
      </c>
      <c r="AV67">
        <v>0</v>
      </c>
      <c r="AW67">
        <v>2</v>
      </c>
      <c r="AX67">
        <v>3.2879999999999998</v>
      </c>
      <c r="AY67">
        <v>0</v>
      </c>
      <c r="AZ67">
        <v>0</v>
      </c>
      <c r="BA67">
        <f t="shared" si="0"/>
        <v>2781.3223770000018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15.343999999999999</v>
      </c>
      <c r="K68">
        <v>686.77995799999997</v>
      </c>
      <c r="L68">
        <v>652.11180000000002</v>
      </c>
      <c r="M68">
        <v>87</v>
      </c>
      <c r="N68">
        <v>118.125</v>
      </c>
      <c r="O68">
        <v>123.66562500000001</v>
      </c>
      <c r="P68">
        <v>125.58750000000001</v>
      </c>
      <c r="Q68">
        <v>10.56</v>
      </c>
      <c r="R68">
        <v>42.390099999999997</v>
      </c>
      <c r="S68">
        <v>26.3901</v>
      </c>
      <c r="T68">
        <v>0</v>
      </c>
      <c r="U68">
        <v>279.18</v>
      </c>
      <c r="V68">
        <v>13.62</v>
      </c>
      <c r="W68">
        <v>46.399079999999998</v>
      </c>
      <c r="X68">
        <v>147.515624</v>
      </c>
      <c r="Y68">
        <v>0</v>
      </c>
      <c r="Z68">
        <v>6.5537999999999998</v>
      </c>
      <c r="AA68">
        <v>28.045000000000002</v>
      </c>
      <c r="AB68">
        <v>26.260100000000001</v>
      </c>
      <c r="AC68">
        <v>19.35568</v>
      </c>
      <c r="AD68">
        <v>18.229800000000001</v>
      </c>
      <c r="AE68">
        <v>44.263500000000001</v>
      </c>
      <c r="AF68">
        <v>17.748000000000001</v>
      </c>
      <c r="AG68">
        <v>19.3308</v>
      </c>
      <c r="AH68">
        <v>37.880000000000003</v>
      </c>
      <c r="AI68">
        <v>0</v>
      </c>
      <c r="AJ68">
        <v>0</v>
      </c>
      <c r="AK68">
        <v>50.76</v>
      </c>
      <c r="AL68">
        <v>34.86</v>
      </c>
      <c r="AM68">
        <v>0</v>
      </c>
      <c r="AN68">
        <v>0</v>
      </c>
      <c r="AO68">
        <v>0</v>
      </c>
      <c r="AP68">
        <v>3.5227499999999998</v>
      </c>
      <c r="AQ68">
        <v>29.484000000000002</v>
      </c>
      <c r="AR68">
        <v>50.783999999999999</v>
      </c>
      <c r="AS68">
        <v>0</v>
      </c>
      <c r="AT68">
        <v>14.28816</v>
      </c>
      <c r="AU68">
        <v>0</v>
      </c>
      <c r="AV68">
        <v>0</v>
      </c>
      <c r="AW68">
        <v>2</v>
      </c>
      <c r="AX68">
        <v>3.2879999999999998</v>
      </c>
      <c r="AY68">
        <v>0</v>
      </c>
      <c r="AZ68">
        <v>0</v>
      </c>
      <c r="BA68">
        <f t="shared" ref="BA68:BA99" si="1">SUM(B68:AZ68)</f>
        <v>2781.3223770000018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15.343999999999999</v>
      </c>
      <c r="K69">
        <v>686.77995799999997</v>
      </c>
      <c r="L69">
        <v>652.11180000000002</v>
      </c>
      <c r="M69">
        <v>87</v>
      </c>
      <c r="N69">
        <v>118.125</v>
      </c>
      <c r="O69">
        <v>123.66562500000001</v>
      </c>
      <c r="P69">
        <v>125.58750000000001</v>
      </c>
      <c r="Q69">
        <v>10.56</v>
      </c>
      <c r="R69">
        <v>42.390099999999997</v>
      </c>
      <c r="S69">
        <v>26.3901</v>
      </c>
      <c r="T69">
        <v>0</v>
      </c>
      <c r="U69">
        <v>279.18</v>
      </c>
      <c r="V69">
        <v>13.62</v>
      </c>
      <c r="W69">
        <v>46.399079999999998</v>
      </c>
      <c r="X69">
        <v>147.515624</v>
      </c>
      <c r="Y69">
        <v>0</v>
      </c>
      <c r="Z69">
        <v>0</v>
      </c>
      <c r="AA69">
        <v>28.045000000000002</v>
      </c>
      <c r="AB69">
        <v>26.260100000000001</v>
      </c>
      <c r="AC69">
        <v>19.35568</v>
      </c>
      <c r="AD69">
        <v>18.229800000000001</v>
      </c>
      <c r="AE69">
        <v>44.263500000000001</v>
      </c>
      <c r="AF69">
        <v>17.748000000000001</v>
      </c>
      <c r="AG69">
        <v>19.3308</v>
      </c>
      <c r="AH69">
        <v>37.880000000000003</v>
      </c>
      <c r="AI69">
        <v>0</v>
      </c>
      <c r="AJ69">
        <v>0</v>
      </c>
      <c r="AK69">
        <v>50.76</v>
      </c>
      <c r="AL69">
        <v>34.86</v>
      </c>
      <c r="AM69">
        <v>0</v>
      </c>
      <c r="AN69">
        <v>0</v>
      </c>
      <c r="AO69">
        <v>0</v>
      </c>
      <c r="AP69">
        <v>4.1632499999999997</v>
      </c>
      <c r="AQ69">
        <v>29.484000000000002</v>
      </c>
      <c r="AR69">
        <v>50.783999999999999</v>
      </c>
      <c r="AS69">
        <v>0</v>
      </c>
      <c r="AT69">
        <v>14.28816</v>
      </c>
      <c r="AU69">
        <v>0</v>
      </c>
      <c r="AV69">
        <v>0</v>
      </c>
      <c r="AW69">
        <v>2</v>
      </c>
      <c r="AX69">
        <v>3.2879999999999998</v>
      </c>
      <c r="AY69">
        <v>0</v>
      </c>
      <c r="AZ69">
        <v>0</v>
      </c>
      <c r="BA69">
        <f t="shared" si="1"/>
        <v>2775.4090770000016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15.343999999999999</v>
      </c>
      <c r="K70">
        <v>686.77995799999997</v>
      </c>
      <c r="L70">
        <v>652.11180000000002</v>
      </c>
      <c r="M70">
        <v>87</v>
      </c>
      <c r="N70">
        <v>118.125</v>
      </c>
      <c r="O70">
        <v>123.66562500000001</v>
      </c>
      <c r="P70">
        <v>125.58750000000001</v>
      </c>
      <c r="Q70">
        <v>10.56</v>
      </c>
      <c r="R70">
        <v>42.390099999999997</v>
      </c>
      <c r="S70">
        <v>26.3901</v>
      </c>
      <c r="T70">
        <v>0</v>
      </c>
      <c r="U70">
        <v>279.18</v>
      </c>
      <c r="V70">
        <v>13.62</v>
      </c>
      <c r="W70">
        <v>46.399079999999998</v>
      </c>
      <c r="X70">
        <v>147.515624</v>
      </c>
      <c r="Y70">
        <v>0</v>
      </c>
      <c r="Z70">
        <v>0</v>
      </c>
      <c r="AA70">
        <v>28.045000000000002</v>
      </c>
      <c r="AB70">
        <v>26.260100000000001</v>
      </c>
      <c r="AC70">
        <v>19.35568</v>
      </c>
      <c r="AD70">
        <v>18.229800000000001</v>
      </c>
      <c r="AE70">
        <v>44.263500000000001</v>
      </c>
      <c r="AF70">
        <v>17.748000000000001</v>
      </c>
      <c r="AG70">
        <v>19.3308</v>
      </c>
      <c r="AH70">
        <v>56.82</v>
      </c>
      <c r="AI70">
        <v>0</v>
      </c>
      <c r="AJ70">
        <v>0</v>
      </c>
      <c r="AK70">
        <v>50.76</v>
      </c>
      <c r="AL70">
        <v>34.86</v>
      </c>
      <c r="AM70">
        <v>5.2786799999999996</v>
      </c>
      <c r="AN70">
        <v>0</v>
      </c>
      <c r="AO70">
        <v>0</v>
      </c>
      <c r="AP70">
        <v>4.1632499999999997</v>
      </c>
      <c r="AQ70">
        <v>29.484000000000002</v>
      </c>
      <c r="AR70">
        <v>50.783999999999999</v>
      </c>
      <c r="AS70">
        <v>0</v>
      </c>
      <c r="AT70">
        <v>14.28816</v>
      </c>
      <c r="AU70">
        <v>0</v>
      </c>
      <c r="AV70">
        <v>0</v>
      </c>
      <c r="AW70">
        <v>2</v>
      </c>
      <c r="AX70">
        <v>3.2879999999999998</v>
      </c>
      <c r="AY70">
        <v>0</v>
      </c>
      <c r="AZ70">
        <v>0</v>
      </c>
      <c r="BA70">
        <f t="shared" si="1"/>
        <v>2799.6277570000016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</v>
      </c>
      <c r="K71">
        <v>686.77995799999997</v>
      </c>
      <c r="L71">
        <v>652.11180000000002</v>
      </c>
      <c r="M71">
        <v>87</v>
      </c>
      <c r="N71">
        <v>118.125</v>
      </c>
      <c r="O71">
        <v>123.66562500000001</v>
      </c>
      <c r="P71">
        <v>125.58750000000001</v>
      </c>
      <c r="Q71">
        <v>10.56</v>
      </c>
      <c r="R71">
        <v>42.390099999999997</v>
      </c>
      <c r="S71">
        <v>26.3901</v>
      </c>
      <c r="T71">
        <v>0</v>
      </c>
      <c r="U71">
        <v>279.18</v>
      </c>
      <c r="V71">
        <v>13.62</v>
      </c>
      <c r="W71">
        <v>46.399079999999998</v>
      </c>
      <c r="X71">
        <v>147.515624</v>
      </c>
      <c r="Y71">
        <v>0</v>
      </c>
      <c r="Z71">
        <v>0</v>
      </c>
      <c r="AA71">
        <v>28.045000000000002</v>
      </c>
      <c r="AB71">
        <v>19.995000000000001</v>
      </c>
      <c r="AC71">
        <v>9.6778399999999998</v>
      </c>
      <c r="AD71">
        <v>18.229800000000001</v>
      </c>
      <c r="AE71">
        <v>44.263500000000001</v>
      </c>
      <c r="AF71">
        <v>17.748000000000001</v>
      </c>
      <c r="AG71">
        <v>19.3308</v>
      </c>
      <c r="AH71">
        <v>56.82</v>
      </c>
      <c r="AI71">
        <v>0</v>
      </c>
      <c r="AJ71">
        <v>0</v>
      </c>
      <c r="AK71">
        <v>50.76</v>
      </c>
      <c r="AL71">
        <v>46.48</v>
      </c>
      <c r="AM71">
        <v>9.3309999999999995</v>
      </c>
      <c r="AN71">
        <v>0</v>
      </c>
      <c r="AO71">
        <v>0</v>
      </c>
      <c r="AP71">
        <v>4.1632499999999997</v>
      </c>
      <c r="AQ71">
        <v>29.484000000000002</v>
      </c>
      <c r="AR71">
        <v>50.783999999999999</v>
      </c>
      <c r="AS71">
        <v>0</v>
      </c>
      <c r="AT71">
        <v>14.28816</v>
      </c>
      <c r="AU71">
        <v>0</v>
      </c>
      <c r="AV71">
        <v>0</v>
      </c>
      <c r="AW71">
        <v>0</v>
      </c>
      <c r="AX71">
        <v>0.8357</v>
      </c>
      <c r="AY71">
        <v>0</v>
      </c>
      <c r="AZ71">
        <v>0</v>
      </c>
      <c r="BA71">
        <f t="shared" si="1"/>
        <v>2781.5608370000014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</v>
      </c>
      <c r="K72">
        <v>686.77995799999997</v>
      </c>
      <c r="L72">
        <v>652.11180000000002</v>
      </c>
      <c r="M72">
        <v>87</v>
      </c>
      <c r="N72">
        <v>118.125</v>
      </c>
      <c r="O72">
        <v>123.66562500000001</v>
      </c>
      <c r="P72">
        <v>125.58750000000001</v>
      </c>
      <c r="Q72">
        <v>10.56</v>
      </c>
      <c r="R72">
        <v>42.390099999999997</v>
      </c>
      <c r="S72">
        <v>26.3901</v>
      </c>
      <c r="T72">
        <v>0</v>
      </c>
      <c r="U72">
        <v>279.18</v>
      </c>
      <c r="V72">
        <v>13.62</v>
      </c>
      <c r="W72">
        <v>46.399079999999998</v>
      </c>
      <c r="X72">
        <v>147.515624</v>
      </c>
      <c r="Y72">
        <v>0</v>
      </c>
      <c r="Z72">
        <v>0</v>
      </c>
      <c r="AA72">
        <v>28.045000000000002</v>
      </c>
      <c r="AB72">
        <v>19.995000000000001</v>
      </c>
      <c r="AC72">
        <v>9.6778399999999998</v>
      </c>
      <c r="AD72">
        <v>18.229800000000001</v>
      </c>
      <c r="AE72">
        <v>44.263500000000001</v>
      </c>
      <c r="AF72">
        <v>17.748000000000001</v>
      </c>
      <c r="AG72">
        <v>19.3308</v>
      </c>
      <c r="AH72">
        <v>56.82</v>
      </c>
      <c r="AI72">
        <v>0</v>
      </c>
      <c r="AJ72">
        <v>0</v>
      </c>
      <c r="AK72">
        <v>50.76</v>
      </c>
      <c r="AL72">
        <v>46.48</v>
      </c>
      <c r="AM72">
        <v>9.3309999999999995</v>
      </c>
      <c r="AN72">
        <v>0</v>
      </c>
      <c r="AO72">
        <v>0</v>
      </c>
      <c r="AP72">
        <v>4.1632499999999997</v>
      </c>
      <c r="AQ72">
        <v>29.484000000000002</v>
      </c>
      <c r="AR72">
        <v>50.783999999999999</v>
      </c>
      <c r="AS72">
        <v>0</v>
      </c>
      <c r="AT72">
        <v>14.28816</v>
      </c>
      <c r="AU72">
        <v>0</v>
      </c>
      <c r="AV72">
        <v>0</v>
      </c>
      <c r="AW72">
        <v>0</v>
      </c>
      <c r="AX72">
        <v>1.3918999999999999</v>
      </c>
      <c r="AY72">
        <v>0</v>
      </c>
      <c r="AZ72">
        <v>0</v>
      </c>
      <c r="BA72">
        <f t="shared" si="1"/>
        <v>2782.1170370000013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</v>
      </c>
      <c r="K73">
        <v>686.77995799999997</v>
      </c>
      <c r="L73">
        <v>652.11180000000002</v>
      </c>
      <c r="M73">
        <v>87</v>
      </c>
      <c r="N73">
        <v>118.125</v>
      </c>
      <c r="O73">
        <v>123.66562500000001</v>
      </c>
      <c r="P73">
        <v>125.58750000000001</v>
      </c>
      <c r="Q73">
        <v>10.56</v>
      </c>
      <c r="R73">
        <v>42.390099999999997</v>
      </c>
      <c r="S73">
        <v>26.3901</v>
      </c>
      <c r="T73">
        <v>0</v>
      </c>
      <c r="U73">
        <v>279.18</v>
      </c>
      <c r="V73">
        <v>13.62</v>
      </c>
      <c r="W73">
        <v>46.399079999999998</v>
      </c>
      <c r="X73">
        <v>147.515624</v>
      </c>
      <c r="Y73">
        <v>0</v>
      </c>
      <c r="Z73">
        <v>6.5537999999999998</v>
      </c>
      <c r="AA73">
        <v>28.045000000000002</v>
      </c>
      <c r="AB73">
        <v>19.995000000000001</v>
      </c>
      <c r="AC73">
        <v>9.6778399999999998</v>
      </c>
      <c r="AD73">
        <v>18.229800000000001</v>
      </c>
      <c r="AE73">
        <v>44.263500000000001</v>
      </c>
      <c r="AF73">
        <v>17.748000000000001</v>
      </c>
      <c r="AG73">
        <v>19.3308</v>
      </c>
      <c r="AH73">
        <v>56.82</v>
      </c>
      <c r="AI73">
        <v>0</v>
      </c>
      <c r="AJ73">
        <v>0</v>
      </c>
      <c r="AK73">
        <v>50.76</v>
      </c>
      <c r="AL73">
        <v>46.48</v>
      </c>
      <c r="AM73">
        <v>10.397399999999999</v>
      </c>
      <c r="AN73">
        <v>0</v>
      </c>
      <c r="AO73">
        <v>0</v>
      </c>
      <c r="AP73">
        <v>4.1632499999999997</v>
      </c>
      <c r="AQ73">
        <v>29.484000000000002</v>
      </c>
      <c r="AR73">
        <v>50.783999999999999</v>
      </c>
      <c r="AS73">
        <v>0</v>
      </c>
      <c r="AT73">
        <v>14.28816</v>
      </c>
      <c r="AU73">
        <v>0</v>
      </c>
      <c r="AV73">
        <v>0</v>
      </c>
      <c r="AW73">
        <v>0</v>
      </c>
      <c r="AX73">
        <v>1.3918999999999999</v>
      </c>
      <c r="AY73">
        <v>0</v>
      </c>
      <c r="AZ73">
        <v>0</v>
      </c>
      <c r="BA73">
        <f t="shared" si="1"/>
        <v>2789.7372370000012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</v>
      </c>
      <c r="K74">
        <v>686.77995799999997</v>
      </c>
      <c r="L74">
        <v>652.11180000000002</v>
      </c>
      <c r="M74">
        <v>87</v>
      </c>
      <c r="N74">
        <v>118.125</v>
      </c>
      <c r="O74">
        <v>123.66562500000001</v>
      </c>
      <c r="P74">
        <v>125.58750000000001</v>
      </c>
      <c r="Q74">
        <v>10.56</v>
      </c>
      <c r="R74">
        <v>42.390099999999997</v>
      </c>
      <c r="S74">
        <v>26.3901</v>
      </c>
      <c r="T74">
        <v>0</v>
      </c>
      <c r="U74">
        <v>279.18</v>
      </c>
      <c r="V74">
        <v>13.62</v>
      </c>
      <c r="W74">
        <v>46.399079999999998</v>
      </c>
      <c r="X74">
        <v>147.515624</v>
      </c>
      <c r="Y74">
        <v>0</v>
      </c>
      <c r="Z74">
        <v>6.5537999999999998</v>
      </c>
      <c r="AA74">
        <v>28.045000000000002</v>
      </c>
      <c r="AB74">
        <v>19.995000000000001</v>
      </c>
      <c r="AC74">
        <v>9.6778399999999998</v>
      </c>
      <c r="AD74">
        <v>18.229800000000001</v>
      </c>
      <c r="AE74">
        <v>44.263500000000001</v>
      </c>
      <c r="AF74">
        <v>17.748000000000001</v>
      </c>
      <c r="AG74">
        <v>19.3308</v>
      </c>
      <c r="AH74">
        <v>70.172700000000006</v>
      </c>
      <c r="AI74">
        <v>0</v>
      </c>
      <c r="AJ74">
        <v>0</v>
      </c>
      <c r="AK74">
        <v>50.76</v>
      </c>
      <c r="AL74">
        <v>46.48</v>
      </c>
      <c r="AM74">
        <v>10.557359999999999</v>
      </c>
      <c r="AN74">
        <v>0</v>
      </c>
      <c r="AO74">
        <v>0</v>
      </c>
      <c r="AP74">
        <v>4.1632499999999997</v>
      </c>
      <c r="AQ74">
        <v>29.484000000000002</v>
      </c>
      <c r="AR74">
        <v>50.783999999999999</v>
      </c>
      <c r="AS74">
        <v>0</v>
      </c>
      <c r="AT74">
        <v>14.28816</v>
      </c>
      <c r="AU74">
        <v>0</v>
      </c>
      <c r="AV74">
        <v>0</v>
      </c>
      <c r="AW74">
        <v>0</v>
      </c>
      <c r="AX74">
        <v>1.3918999999999999</v>
      </c>
      <c r="AY74">
        <v>0</v>
      </c>
      <c r="AZ74">
        <v>0</v>
      </c>
      <c r="BA74">
        <f t="shared" si="1"/>
        <v>2803.2498970000011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</v>
      </c>
      <c r="K75">
        <v>686.77995799999997</v>
      </c>
      <c r="L75">
        <v>652.11180000000002</v>
      </c>
      <c r="M75">
        <v>87</v>
      </c>
      <c r="N75">
        <v>118.125</v>
      </c>
      <c r="O75">
        <v>123.66562500000001</v>
      </c>
      <c r="P75">
        <v>125.58750000000001</v>
      </c>
      <c r="Q75">
        <v>10.56</v>
      </c>
      <c r="R75">
        <v>42.390099999999997</v>
      </c>
      <c r="S75">
        <v>26.3901</v>
      </c>
      <c r="T75">
        <v>0</v>
      </c>
      <c r="U75">
        <v>279.18</v>
      </c>
      <c r="V75">
        <v>13.62</v>
      </c>
      <c r="W75">
        <v>46.399079999999998</v>
      </c>
      <c r="X75">
        <v>147.515624</v>
      </c>
      <c r="Y75">
        <v>0</v>
      </c>
      <c r="Z75">
        <v>6.5537999999999998</v>
      </c>
      <c r="AA75">
        <v>28.045000000000002</v>
      </c>
      <c r="AB75">
        <v>19.995000000000001</v>
      </c>
      <c r="AC75">
        <v>9.6778399999999998</v>
      </c>
      <c r="AD75">
        <v>18.229800000000001</v>
      </c>
      <c r="AE75">
        <v>33.357999999999997</v>
      </c>
      <c r="AF75">
        <v>17.748000000000001</v>
      </c>
      <c r="AG75">
        <v>19.3308</v>
      </c>
      <c r="AH75">
        <v>93.563599999999994</v>
      </c>
      <c r="AI75">
        <v>0</v>
      </c>
      <c r="AJ75">
        <v>0</v>
      </c>
      <c r="AK75">
        <v>50.76</v>
      </c>
      <c r="AL75">
        <v>69.72</v>
      </c>
      <c r="AM75">
        <v>10.557359999999999</v>
      </c>
      <c r="AN75">
        <v>0</v>
      </c>
      <c r="AO75">
        <v>0</v>
      </c>
      <c r="AP75">
        <v>4.1632499999999997</v>
      </c>
      <c r="AQ75">
        <v>29.484000000000002</v>
      </c>
      <c r="AR75">
        <v>50.783999999999999</v>
      </c>
      <c r="AS75">
        <v>0</v>
      </c>
      <c r="AT75">
        <v>14.28816</v>
      </c>
      <c r="AU75">
        <v>0</v>
      </c>
      <c r="AV75">
        <v>0</v>
      </c>
      <c r="AW75">
        <v>0</v>
      </c>
      <c r="AX75">
        <v>1.3918999999999999</v>
      </c>
      <c r="AY75">
        <v>0</v>
      </c>
      <c r="AZ75">
        <v>0</v>
      </c>
      <c r="BA75">
        <f t="shared" si="1"/>
        <v>2838.9752970000009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</v>
      </c>
      <c r="K76">
        <v>686.77995799999997</v>
      </c>
      <c r="L76">
        <v>652.11180000000002</v>
      </c>
      <c r="M76">
        <v>87</v>
      </c>
      <c r="N76">
        <v>118.125</v>
      </c>
      <c r="O76">
        <v>123.66562500000001</v>
      </c>
      <c r="P76">
        <v>125.58750000000001</v>
      </c>
      <c r="Q76">
        <v>10.56</v>
      </c>
      <c r="R76">
        <v>42.390099999999997</v>
      </c>
      <c r="S76">
        <v>26.3901</v>
      </c>
      <c r="T76">
        <v>0</v>
      </c>
      <c r="U76">
        <v>279.18</v>
      </c>
      <c r="V76">
        <v>13.62</v>
      </c>
      <c r="W76">
        <v>46.399079999999998</v>
      </c>
      <c r="X76">
        <v>147.515624</v>
      </c>
      <c r="Y76">
        <v>0</v>
      </c>
      <c r="Z76">
        <v>6.5537999999999998</v>
      </c>
      <c r="AA76">
        <v>28.045000000000002</v>
      </c>
      <c r="AB76">
        <v>19.995000000000001</v>
      </c>
      <c r="AC76">
        <v>9.6778399999999998</v>
      </c>
      <c r="AD76">
        <v>18.229800000000001</v>
      </c>
      <c r="AE76">
        <v>33.357999999999997</v>
      </c>
      <c r="AF76">
        <v>17.748000000000001</v>
      </c>
      <c r="AG76">
        <v>19.3308</v>
      </c>
      <c r="AH76">
        <v>93.563599999999994</v>
      </c>
      <c r="AI76">
        <v>0</v>
      </c>
      <c r="AJ76">
        <v>0</v>
      </c>
      <c r="AK76">
        <v>50.76</v>
      </c>
      <c r="AL76">
        <v>69.72</v>
      </c>
      <c r="AM76">
        <v>10.557359999999999</v>
      </c>
      <c r="AN76">
        <v>0</v>
      </c>
      <c r="AO76">
        <v>0</v>
      </c>
      <c r="AP76">
        <v>4.1632499999999997</v>
      </c>
      <c r="AQ76">
        <v>29.484000000000002</v>
      </c>
      <c r="AR76">
        <v>50.783999999999999</v>
      </c>
      <c r="AS76">
        <v>0</v>
      </c>
      <c r="AT76">
        <v>14.28816</v>
      </c>
      <c r="AU76">
        <v>0</v>
      </c>
      <c r="AV76">
        <v>0</v>
      </c>
      <c r="AW76">
        <v>0</v>
      </c>
      <c r="AX76">
        <v>1.3918999999999999</v>
      </c>
      <c r="AY76">
        <v>0</v>
      </c>
      <c r="AZ76">
        <v>0</v>
      </c>
      <c r="BA76">
        <f t="shared" si="1"/>
        <v>2838.9752970000009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</v>
      </c>
      <c r="K77">
        <v>686.77995799999997</v>
      </c>
      <c r="L77">
        <v>652.11180000000002</v>
      </c>
      <c r="M77">
        <v>87</v>
      </c>
      <c r="N77">
        <v>118.125</v>
      </c>
      <c r="O77">
        <v>123.66562500000001</v>
      </c>
      <c r="P77">
        <v>125.58750000000001</v>
      </c>
      <c r="Q77">
        <v>10.56</v>
      </c>
      <c r="R77">
        <v>42.390099999999997</v>
      </c>
      <c r="S77">
        <v>26.3901</v>
      </c>
      <c r="T77">
        <v>0</v>
      </c>
      <c r="U77">
        <v>279.18</v>
      </c>
      <c r="V77">
        <v>13.62</v>
      </c>
      <c r="W77">
        <v>46.399079999999998</v>
      </c>
      <c r="X77">
        <v>147.515624</v>
      </c>
      <c r="Y77">
        <v>0</v>
      </c>
      <c r="Z77">
        <v>6.5537999999999998</v>
      </c>
      <c r="AA77">
        <v>28.045000000000002</v>
      </c>
      <c r="AB77">
        <v>26.260100000000001</v>
      </c>
      <c r="AC77">
        <v>19.35568</v>
      </c>
      <c r="AD77">
        <v>27.3447</v>
      </c>
      <c r="AE77">
        <v>33.357999999999997</v>
      </c>
      <c r="AF77">
        <v>26.622</v>
      </c>
      <c r="AG77">
        <v>19.3308</v>
      </c>
      <c r="AH77">
        <v>116.9545</v>
      </c>
      <c r="AI77">
        <v>2.5459999999999998</v>
      </c>
      <c r="AJ77">
        <v>0</v>
      </c>
      <c r="AK77">
        <v>50.76</v>
      </c>
      <c r="AL77">
        <v>69.72</v>
      </c>
      <c r="AM77">
        <v>10.557359999999999</v>
      </c>
      <c r="AN77">
        <v>0</v>
      </c>
      <c r="AO77">
        <v>0</v>
      </c>
      <c r="AP77">
        <v>4.1632499999999997</v>
      </c>
      <c r="AQ77">
        <v>29.484000000000002</v>
      </c>
      <c r="AR77">
        <v>50.783999999999999</v>
      </c>
      <c r="AS77">
        <v>0</v>
      </c>
      <c r="AT77">
        <v>14.28816</v>
      </c>
      <c r="AU77">
        <v>0</v>
      </c>
      <c r="AV77">
        <v>0</v>
      </c>
      <c r="AW77">
        <v>0</v>
      </c>
      <c r="AX77">
        <v>1.3918999999999999</v>
      </c>
      <c r="AY77">
        <v>0</v>
      </c>
      <c r="AZ77">
        <v>0</v>
      </c>
      <c r="BA77">
        <f t="shared" si="1"/>
        <v>2898.8440370000008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</v>
      </c>
      <c r="K78">
        <v>686.77995799999997</v>
      </c>
      <c r="L78">
        <v>652.11180000000002</v>
      </c>
      <c r="M78">
        <v>87</v>
      </c>
      <c r="N78">
        <v>118.125</v>
      </c>
      <c r="O78">
        <v>123.66562500000001</v>
      </c>
      <c r="P78">
        <v>125.58750000000001</v>
      </c>
      <c r="Q78">
        <v>10.56</v>
      </c>
      <c r="R78">
        <v>42.390099999999997</v>
      </c>
      <c r="S78">
        <v>26.3901</v>
      </c>
      <c r="T78">
        <v>0</v>
      </c>
      <c r="U78">
        <v>279.18</v>
      </c>
      <c r="V78">
        <v>13.62</v>
      </c>
      <c r="W78">
        <v>46.399079999999998</v>
      </c>
      <c r="X78">
        <v>147.515624</v>
      </c>
      <c r="Y78">
        <v>0</v>
      </c>
      <c r="Z78">
        <v>6.5537999999999998</v>
      </c>
      <c r="AA78">
        <v>37.92</v>
      </c>
      <c r="AB78">
        <v>26.260100000000001</v>
      </c>
      <c r="AC78">
        <v>19.35568</v>
      </c>
      <c r="AD78">
        <v>36.459600000000002</v>
      </c>
      <c r="AE78">
        <v>49.436556000000003</v>
      </c>
      <c r="AF78">
        <v>26.622</v>
      </c>
      <c r="AG78">
        <v>19.3308</v>
      </c>
      <c r="AH78">
        <v>140.34540000000001</v>
      </c>
      <c r="AI78">
        <v>7.6379999999999999</v>
      </c>
      <c r="AJ78">
        <v>0</v>
      </c>
      <c r="AK78">
        <v>50.76</v>
      </c>
      <c r="AL78">
        <v>69.72</v>
      </c>
      <c r="AM78">
        <v>15.836040000000001</v>
      </c>
      <c r="AN78">
        <v>0</v>
      </c>
      <c r="AO78">
        <v>0</v>
      </c>
      <c r="AP78">
        <v>4.1632499999999997</v>
      </c>
      <c r="AQ78">
        <v>29.484000000000002</v>
      </c>
      <c r="AR78">
        <v>50.783999999999999</v>
      </c>
      <c r="AS78">
        <v>0</v>
      </c>
      <c r="AT78">
        <v>14.28816</v>
      </c>
      <c r="AU78">
        <v>0</v>
      </c>
      <c r="AV78">
        <v>0</v>
      </c>
      <c r="AW78">
        <v>0</v>
      </c>
      <c r="AX78">
        <v>1.3918999999999999</v>
      </c>
      <c r="AY78">
        <v>0</v>
      </c>
      <c r="AZ78">
        <v>0</v>
      </c>
      <c r="BA78">
        <f t="shared" si="1"/>
        <v>2967.6740730000015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</v>
      </c>
      <c r="K79">
        <v>686.77995799999997</v>
      </c>
      <c r="L79">
        <v>652.11180000000002</v>
      </c>
      <c r="M79">
        <v>87</v>
      </c>
      <c r="N79">
        <v>118.125</v>
      </c>
      <c r="O79">
        <v>123.66562500000001</v>
      </c>
      <c r="P79">
        <v>125.58750000000001</v>
      </c>
      <c r="Q79">
        <v>10.56</v>
      </c>
      <c r="R79">
        <v>42.390099999999997</v>
      </c>
      <c r="S79">
        <v>26.3901</v>
      </c>
      <c r="T79">
        <v>0</v>
      </c>
      <c r="U79">
        <v>279.18</v>
      </c>
      <c r="V79">
        <v>13.62</v>
      </c>
      <c r="W79">
        <v>46.399079999999998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19.3308</v>
      </c>
      <c r="AH79">
        <v>140.34540000000001</v>
      </c>
      <c r="AI79">
        <v>33.097999999999999</v>
      </c>
      <c r="AJ79">
        <v>0</v>
      </c>
      <c r="AK79">
        <v>50.76</v>
      </c>
      <c r="AL79">
        <v>46.48</v>
      </c>
      <c r="AM79">
        <v>15.836040000000001</v>
      </c>
      <c r="AN79">
        <v>0</v>
      </c>
      <c r="AO79">
        <v>0</v>
      </c>
      <c r="AP79">
        <v>4.1632499999999997</v>
      </c>
      <c r="AQ79">
        <v>29.484000000000002</v>
      </c>
      <c r="AR79">
        <v>50.783999999999999</v>
      </c>
      <c r="AS79">
        <v>0</v>
      </c>
      <c r="AT79">
        <v>14.28816</v>
      </c>
      <c r="AU79">
        <v>0</v>
      </c>
      <c r="AV79">
        <v>0</v>
      </c>
      <c r="AW79">
        <v>0</v>
      </c>
      <c r="AX79">
        <v>1.3918999999999999</v>
      </c>
      <c r="AY79">
        <v>0</v>
      </c>
      <c r="AZ79">
        <v>0</v>
      </c>
      <c r="BA79">
        <f t="shared" si="1"/>
        <v>3013.1449010000015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686.77995799999997</v>
      </c>
      <c r="L80">
        <v>652.11180000000002</v>
      </c>
      <c r="M80">
        <v>87</v>
      </c>
      <c r="N80">
        <v>118.125</v>
      </c>
      <c r="O80">
        <v>123.66562500000001</v>
      </c>
      <c r="P80">
        <v>125.58750000000001</v>
      </c>
      <c r="Q80">
        <v>10.56</v>
      </c>
      <c r="R80">
        <v>42.390099999999997</v>
      </c>
      <c r="S80">
        <v>26.3901</v>
      </c>
      <c r="T80">
        <v>0</v>
      </c>
      <c r="U80">
        <v>279.18</v>
      </c>
      <c r="V80">
        <v>13.62</v>
      </c>
      <c r="W80">
        <v>46.399079999999998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19.3308</v>
      </c>
      <c r="AH80">
        <v>140.34540000000001</v>
      </c>
      <c r="AI80">
        <v>49.646999999999998</v>
      </c>
      <c r="AJ80">
        <v>0</v>
      </c>
      <c r="AK80">
        <v>50.76</v>
      </c>
      <c r="AL80">
        <v>46.48</v>
      </c>
      <c r="AM80">
        <v>15.836040000000001</v>
      </c>
      <c r="AN80">
        <v>0</v>
      </c>
      <c r="AO80">
        <v>0</v>
      </c>
      <c r="AP80">
        <v>4.1632499999999997</v>
      </c>
      <c r="AQ80">
        <v>29.484000000000002</v>
      </c>
      <c r="AR80">
        <v>50.783999999999999</v>
      </c>
      <c r="AS80">
        <v>0</v>
      </c>
      <c r="AT80">
        <v>14.28816</v>
      </c>
      <c r="AU80">
        <v>0</v>
      </c>
      <c r="AV80">
        <v>0</v>
      </c>
      <c r="AW80">
        <v>0</v>
      </c>
      <c r="AX80">
        <v>1.3918999999999999</v>
      </c>
      <c r="AY80">
        <v>0</v>
      </c>
      <c r="AZ80">
        <v>0</v>
      </c>
      <c r="BA80">
        <f t="shared" si="1"/>
        <v>3029.6939010000015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686.77995799999997</v>
      </c>
      <c r="L81">
        <v>652.11180000000002</v>
      </c>
      <c r="M81">
        <v>92</v>
      </c>
      <c r="N81">
        <v>118.125</v>
      </c>
      <c r="O81">
        <v>123.66562500000001</v>
      </c>
      <c r="P81">
        <v>125.58750000000001</v>
      </c>
      <c r="Q81">
        <v>10.56</v>
      </c>
      <c r="R81">
        <v>42.390099999999997</v>
      </c>
      <c r="S81">
        <v>26.3901</v>
      </c>
      <c r="T81">
        <v>0</v>
      </c>
      <c r="U81">
        <v>284.73750000000001</v>
      </c>
      <c r="V81">
        <v>13.62</v>
      </c>
      <c r="W81">
        <v>46.399079999999998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19.3308</v>
      </c>
      <c r="AH81">
        <v>140.34540000000001</v>
      </c>
      <c r="AI81">
        <v>49.646999999999998</v>
      </c>
      <c r="AJ81">
        <v>0</v>
      </c>
      <c r="AK81">
        <v>50.76</v>
      </c>
      <c r="AL81">
        <v>46.48</v>
      </c>
      <c r="AM81">
        <v>15.836040000000001</v>
      </c>
      <c r="AN81">
        <v>0</v>
      </c>
      <c r="AO81">
        <v>0</v>
      </c>
      <c r="AP81">
        <v>2.88225</v>
      </c>
      <c r="AQ81">
        <v>29.484000000000002</v>
      </c>
      <c r="AR81">
        <v>50.783999999999999</v>
      </c>
      <c r="AS81">
        <v>0</v>
      </c>
      <c r="AT81">
        <v>14.28816</v>
      </c>
      <c r="AU81">
        <v>0</v>
      </c>
      <c r="AV81">
        <v>0</v>
      </c>
      <c r="AW81">
        <v>0</v>
      </c>
      <c r="AX81">
        <v>1.3918999999999999</v>
      </c>
      <c r="AY81">
        <v>0</v>
      </c>
      <c r="AZ81">
        <v>0</v>
      </c>
      <c r="BA81">
        <f t="shared" si="1"/>
        <v>3038.9704010000014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686.77995799999997</v>
      </c>
      <c r="L82">
        <v>652.11180000000002</v>
      </c>
      <c r="M82">
        <v>92</v>
      </c>
      <c r="N82">
        <v>118.125</v>
      </c>
      <c r="O82">
        <v>123.66562500000001</v>
      </c>
      <c r="P82">
        <v>125.58750000000001</v>
      </c>
      <c r="Q82">
        <v>10.56</v>
      </c>
      <c r="R82">
        <v>42.390099999999997</v>
      </c>
      <c r="S82">
        <v>26.3901</v>
      </c>
      <c r="T82">
        <v>0</v>
      </c>
      <c r="U82">
        <v>288</v>
      </c>
      <c r="V82">
        <v>13.62</v>
      </c>
      <c r="W82">
        <v>46.399079999999998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19.3308</v>
      </c>
      <c r="AH82">
        <v>140.34540000000001</v>
      </c>
      <c r="AI82">
        <v>49.646999999999998</v>
      </c>
      <c r="AJ82">
        <v>0</v>
      </c>
      <c r="AK82">
        <v>50.76</v>
      </c>
      <c r="AL82">
        <v>46.48</v>
      </c>
      <c r="AM82">
        <v>15.836040000000001</v>
      </c>
      <c r="AN82">
        <v>0</v>
      </c>
      <c r="AO82">
        <v>0</v>
      </c>
      <c r="AP82">
        <v>2.88225</v>
      </c>
      <c r="AQ82">
        <v>29.484000000000002</v>
      </c>
      <c r="AR82">
        <v>50.783999999999999</v>
      </c>
      <c r="AS82">
        <v>0</v>
      </c>
      <c r="AT82">
        <v>14.28816</v>
      </c>
      <c r="AU82">
        <v>0</v>
      </c>
      <c r="AV82">
        <v>0</v>
      </c>
      <c r="AW82">
        <v>0</v>
      </c>
      <c r="AX82">
        <v>1.3918999999999999</v>
      </c>
      <c r="AY82">
        <v>0</v>
      </c>
      <c r="AZ82">
        <v>0</v>
      </c>
      <c r="BA82">
        <f t="shared" si="1"/>
        <v>3042.2329010000017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686.77995799999997</v>
      </c>
      <c r="L83">
        <v>652.11180000000002</v>
      </c>
      <c r="M83">
        <v>92</v>
      </c>
      <c r="N83">
        <v>118.125</v>
      </c>
      <c r="O83">
        <v>123.66562500000001</v>
      </c>
      <c r="P83">
        <v>125.58750000000001</v>
      </c>
      <c r="Q83">
        <v>10.56</v>
      </c>
      <c r="R83">
        <v>42.390099999999997</v>
      </c>
      <c r="S83">
        <v>26.3901</v>
      </c>
      <c r="T83">
        <v>0</v>
      </c>
      <c r="U83">
        <v>291.9375</v>
      </c>
      <c r="V83">
        <v>13.62</v>
      </c>
      <c r="W83">
        <v>46.399079999999998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19.3308</v>
      </c>
      <c r="AH83">
        <v>140.34540000000001</v>
      </c>
      <c r="AI83">
        <v>49.646999999999998</v>
      </c>
      <c r="AJ83">
        <v>0</v>
      </c>
      <c r="AK83">
        <v>50.76</v>
      </c>
      <c r="AL83">
        <v>46.48</v>
      </c>
      <c r="AM83">
        <v>15.836040000000001</v>
      </c>
      <c r="AN83">
        <v>0</v>
      </c>
      <c r="AO83">
        <v>0</v>
      </c>
      <c r="AP83">
        <v>2.88225</v>
      </c>
      <c r="AQ83">
        <v>29.484000000000002</v>
      </c>
      <c r="AR83">
        <v>50.783999999999999</v>
      </c>
      <c r="AS83">
        <v>0</v>
      </c>
      <c r="AT83">
        <v>14.28816</v>
      </c>
      <c r="AU83">
        <v>0</v>
      </c>
      <c r="AV83">
        <v>0</v>
      </c>
      <c r="AW83">
        <v>0</v>
      </c>
      <c r="AX83">
        <v>1.3918999999999999</v>
      </c>
      <c r="AY83">
        <v>0</v>
      </c>
      <c r="AZ83">
        <v>0</v>
      </c>
      <c r="BA83">
        <f t="shared" si="1"/>
        <v>3046.1704010000017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</v>
      </c>
      <c r="K84">
        <v>686.77995799999997</v>
      </c>
      <c r="L84">
        <v>652.11180000000002</v>
      </c>
      <c r="M84">
        <v>92</v>
      </c>
      <c r="N84">
        <v>118.125</v>
      </c>
      <c r="O84">
        <v>123.66562500000001</v>
      </c>
      <c r="P84">
        <v>125.58750000000001</v>
      </c>
      <c r="Q84">
        <v>10.56</v>
      </c>
      <c r="R84">
        <v>42.390099999999997</v>
      </c>
      <c r="S84">
        <v>26.3901</v>
      </c>
      <c r="T84">
        <v>0</v>
      </c>
      <c r="U84">
        <v>291.9375</v>
      </c>
      <c r="V84">
        <v>13.62</v>
      </c>
      <c r="W84">
        <v>46.399079999999998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19.3308</v>
      </c>
      <c r="AH84">
        <v>140.34540000000001</v>
      </c>
      <c r="AI84">
        <v>49.646999999999998</v>
      </c>
      <c r="AJ84">
        <v>0</v>
      </c>
      <c r="AK84">
        <v>50.76</v>
      </c>
      <c r="AL84">
        <v>46.48</v>
      </c>
      <c r="AM84">
        <v>15.836040000000001</v>
      </c>
      <c r="AN84">
        <v>0</v>
      </c>
      <c r="AO84">
        <v>0</v>
      </c>
      <c r="AP84">
        <v>2.88225</v>
      </c>
      <c r="AQ84">
        <v>29.484000000000002</v>
      </c>
      <c r="AR84">
        <v>50.783999999999999</v>
      </c>
      <c r="AS84">
        <v>0</v>
      </c>
      <c r="AT84">
        <v>14.28816</v>
      </c>
      <c r="AU84">
        <v>0</v>
      </c>
      <c r="AV84">
        <v>0</v>
      </c>
      <c r="AW84">
        <v>0</v>
      </c>
      <c r="AX84">
        <v>1.3918999999999999</v>
      </c>
      <c r="AY84">
        <v>0</v>
      </c>
      <c r="AZ84">
        <v>0</v>
      </c>
      <c r="BA84">
        <f t="shared" si="1"/>
        <v>3046.1704010000017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</v>
      </c>
      <c r="K85">
        <v>686.77995799999997</v>
      </c>
      <c r="L85">
        <v>652.11180000000002</v>
      </c>
      <c r="M85">
        <v>92</v>
      </c>
      <c r="N85">
        <v>118.125</v>
      </c>
      <c r="O85">
        <v>123.66562500000001</v>
      </c>
      <c r="P85">
        <v>125.58750000000001</v>
      </c>
      <c r="Q85">
        <v>10.56</v>
      </c>
      <c r="R85">
        <v>42.390099999999997</v>
      </c>
      <c r="S85">
        <v>26.3901</v>
      </c>
      <c r="T85">
        <v>0</v>
      </c>
      <c r="U85">
        <v>291.9375</v>
      </c>
      <c r="V85">
        <v>13.62</v>
      </c>
      <c r="W85">
        <v>46.399079999999998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19.3308</v>
      </c>
      <c r="AH85">
        <v>140.34540000000001</v>
      </c>
      <c r="AI85">
        <v>7.6379999999999999</v>
      </c>
      <c r="AJ85">
        <v>0</v>
      </c>
      <c r="AK85">
        <v>50.76</v>
      </c>
      <c r="AL85">
        <v>46.48</v>
      </c>
      <c r="AM85">
        <v>15.836040000000001</v>
      </c>
      <c r="AN85">
        <v>0</v>
      </c>
      <c r="AO85">
        <v>0</v>
      </c>
      <c r="AP85">
        <v>8.0062499999999996</v>
      </c>
      <c r="AQ85">
        <v>29.484000000000002</v>
      </c>
      <c r="AR85">
        <v>50.783999999999999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1.3918999999999999</v>
      </c>
      <c r="AY85">
        <v>0</v>
      </c>
      <c r="AZ85">
        <v>0</v>
      </c>
      <c r="BA85">
        <f t="shared" si="1"/>
        <v>3009.9940410000013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</v>
      </c>
      <c r="K86">
        <v>686.77995799999997</v>
      </c>
      <c r="L86">
        <v>652.11180000000002</v>
      </c>
      <c r="M86">
        <v>92</v>
      </c>
      <c r="N86">
        <v>118.125</v>
      </c>
      <c r="O86">
        <v>123.66562500000001</v>
      </c>
      <c r="P86">
        <v>125.58750000000001</v>
      </c>
      <c r="Q86">
        <v>10.56</v>
      </c>
      <c r="R86">
        <v>42.390099999999997</v>
      </c>
      <c r="S86">
        <v>26.3901</v>
      </c>
      <c r="T86">
        <v>0</v>
      </c>
      <c r="U86">
        <v>291.9375</v>
      </c>
      <c r="V86">
        <v>13.62</v>
      </c>
      <c r="W86">
        <v>46.399079999999998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19.3308</v>
      </c>
      <c r="AH86">
        <v>116.9545</v>
      </c>
      <c r="AI86">
        <v>2.5459999999999998</v>
      </c>
      <c r="AJ86">
        <v>0</v>
      </c>
      <c r="AK86">
        <v>50.76</v>
      </c>
      <c r="AL86">
        <v>46.48</v>
      </c>
      <c r="AM86">
        <v>15.836040000000001</v>
      </c>
      <c r="AN86">
        <v>0</v>
      </c>
      <c r="AO86">
        <v>0</v>
      </c>
      <c r="AP86">
        <v>8.0062499999999996</v>
      </c>
      <c r="AQ86">
        <v>29.484000000000002</v>
      </c>
      <c r="AR86">
        <v>50.783999999999999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1.3918999999999999</v>
      </c>
      <c r="AY86">
        <v>0</v>
      </c>
      <c r="AZ86">
        <v>0</v>
      </c>
      <c r="BA86">
        <f t="shared" si="1"/>
        <v>2981.5111410000009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</v>
      </c>
      <c r="K87">
        <v>686.77995799999997</v>
      </c>
      <c r="L87">
        <v>652.11180000000002</v>
      </c>
      <c r="M87">
        <v>92</v>
      </c>
      <c r="N87">
        <v>118.125</v>
      </c>
      <c r="O87">
        <v>123.66562500000001</v>
      </c>
      <c r="P87">
        <v>125.58750000000001</v>
      </c>
      <c r="Q87">
        <v>10.56</v>
      </c>
      <c r="R87">
        <v>42.390099999999997</v>
      </c>
      <c r="S87">
        <v>26.3901</v>
      </c>
      <c r="T87">
        <v>0</v>
      </c>
      <c r="U87">
        <v>291.9375</v>
      </c>
      <c r="V87">
        <v>13.62</v>
      </c>
      <c r="W87">
        <v>46.399079999999998</v>
      </c>
      <c r="X87">
        <v>147.515624</v>
      </c>
      <c r="Y87">
        <v>0</v>
      </c>
      <c r="Z87">
        <v>6.6</v>
      </c>
      <c r="AA87">
        <v>28.045000000000002</v>
      </c>
      <c r="AB87">
        <v>26.260100000000001</v>
      </c>
      <c r="AC87">
        <v>19.35568</v>
      </c>
      <c r="AD87">
        <v>27.3447</v>
      </c>
      <c r="AE87">
        <v>49.436556000000003</v>
      </c>
      <c r="AF87">
        <v>26.622</v>
      </c>
      <c r="AG87">
        <v>19.3308</v>
      </c>
      <c r="AH87">
        <v>116.9545</v>
      </c>
      <c r="AI87">
        <v>0</v>
      </c>
      <c r="AJ87">
        <v>0</v>
      </c>
      <c r="AK87">
        <v>50.76</v>
      </c>
      <c r="AL87">
        <v>46.48</v>
      </c>
      <c r="AM87">
        <v>10.557359999999999</v>
      </c>
      <c r="AN87">
        <v>0</v>
      </c>
      <c r="AO87">
        <v>0</v>
      </c>
      <c r="AP87">
        <v>8.0062499999999996</v>
      </c>
      <c r="AQ87">
        <v>29.484000000000002</v>
      </c>
      <c r="AR87">
        <v>50.783999999999999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1.3918999999999999</v>
      </c>
      <c r="AY87">
        <v>0</v>
      </c>
      <c r="AZ87">
        <v>0</v>
      </c>
      <c r="BA87">
        <f t="shared" si="1"/>
        <v>2911.4919330000007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</v>
      </c>
      <c r="K88">
        <v>686.77995799999997</v>
      </c>
      <c r="L88">
        <v>652.11180000000002</v>
      </c>
      <c r="M88">
        <v>92</v>
      </c>
      <c r="N88">
        <v>118.125</v>
      </c>
      <c r="O88">
        <v>123.66562500000001</v>
      </c>
      <c r="P88">
        <v>125.58750000000001</v>
      </c>
      <c r="Q88">
        <v>10.56</v>
      </c>
      <c r="R88">
        <v>42.390099999999997</v>
      </c>
      <c r="S88">
        <v>26.3901</v>
      </c>
      <c r="T88">
        <v>0</v>
      </c>
      <c r="U88">
        <v>291.9375</v>
      </c>
      <c r="V88">
        <v>13.62</v>
      </c>
      <c r="W88">
        <v>46.399079999999998</v>
      </c>
      <c r="X88">
        <v>147.515624</v>
      </c>
      <c r="Y88">
        <v>0</v>
      </c>
      <c r="Z88">
        <v>6.6</v>
      </c>
      <c r="AA88">
        <v>28.045000000000002</v>
      </c>
      <c r="AB88">
        <v>26.260100000000001</v>
      </c>
      <c r="AC88">
        <v>19.35568</v>
      </c>
      <c r="AD88">
        <v>27.3447</v>
      </c>
      <c r="AE88">
        <v>49.436556000000003</v>
      </c>
      <c r="AF88">
        <v>26.622</v>
      </c>
      <c r="AG88">
        <v>19.3308</v>
      </c>
      <c r="AH88">
        <v>116.9545</v>
      </c>
      <c r="AI88">
        <v>0</v>
      </c>
      <c r="AJ88">
        <v>0</v>
      </c>
      <c r="AK88">
        <v>50.76</v>
      </c>
      <c r="AL88">
        <v>46.48</v>
      </c>
      <c r="AM88">
        <v>10.557359999999999</v>
      </c>
      <c r="AN88">
        <v>0</v>
      </c>
      <c r="AO88">
        <v>0</v>
      </c>
      <c r="AP88">
        <v>8.0062499999999996</v>
      </c>
      <c r="AQ88">
        <v>29.484000000000002</v>
      </c>
      <c r="AR88">
        <v>50.783999999999999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1.3918999999999999</v>
      </c>
      <c r="AY88">
        <v>0</v>
      </c>
      <c r="AZ88">
        <v>0</v>
      </c>
      <c r="BA88">
        <f t="shared" si="1"/>
        <v>2911.4919330000007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</v>
      </c>
      <c r="K89">
        <v>686.77995799999997</v>
      </c>
      <c r="L89">
        <v>652.11180000000002</v>
      </c>
      <c r="M89">
        <v>92</v>
      </c>
      <c r="N89">
        <v>118.125</v>
      </c>
      <c r="O89">
        <v>123.66562500000001</v>
      </c>
      <c r="P89">
        <v>125.58750000000001</v>
      </c>
      <c r="Q89">
        <v>10.56</v>
      </c>
      <c r="R89">
        <v>42.390099999999997</v>
      </c>
      <c r="S89">
        <v>26.3901</v>
      </c>
      <c r="T89">
        <v>0</v>
      </c>
      <c r="U89">
        <v>291.9375</v>
      </c>
      <c r="V89">
        <v>13.62</v>
      </c>
      <c r="W89">
        <v>46.399079999999998</v>
      </c>
      <c r="X89">
        <v>147.515624</v>
      </c>
      <c r="Y89">
        <v>0</v>
      </c>
      <c r="Z89">
        <v>6.6</v>
      </c>
      <c r="AA89">
        <v>28.045000000000002</v>
      </c>
      <c r="AB89">
        <v>26.260100000000001</v>
      </c>
      <c r="AC89">
        <v>19.35568</v>
      </c>
      <c r="AD89">
        <v>27.3447</v>
      </c>
      <c r="AE89">
        <v>49.436556000000003</v>
      </c>
      <c r="AF89">
        <v>26.622</v>
      </c>
      <c r="AG89">
        <v>19.3308</v>
      </c>
      <c r="AH89">
        <v>116.9545</v>
      </c>
      <c r="AI89">
        <v>0</v>
      </c>
      <c r="AJ89">
        <v>0</v>
      </c>
      <c r="AK89">
        <v>50.76</v>
      </c>
      <c r="AL89">
        <v>46.48</v>
      </c>
      <c r="AM89">
        <v>10.557359999999999</v>
      </c>
      <c r="AN89">
        <v>0</v>
      </c>
      <c r="AO89">
        <v>0</v>
      </c>
      <c r="AP89">
        <v>2.88225</v>
      </c>
      <c r="AQ89">
        <v>29.484000000000002</v>
      </c>
      <c r="AR89">
        <v>50.783999999999999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1.3918999999999999</v>
      </c>
      <c r="AY89">
        <v>0</v>
      </c>
      <c r="AZ89">
        <v>0</v>
      </c>
      <c r="BA89">
        <f t="shared" si="1"/>
        <v>2906.3679330000009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</v>
      </c>
      <c r="K90">
        <v>686.77995799999997</v>
      </c>
      <c r="L90">
        <v>652.11180000000002</v>
      </c>
      <c r="M90">
        <v>92</v>
      </c>
      <c r="N90">
        <v>118.125</v>
      </c>
      <c r="O90">
        <v>123.66562500000001</v>
      </c>
      <c r="P90">
        <v>125.58750000000001</v>
      </c>
      <c r="Q90">
        <v>10.56</v>
      </c>
      <c r="R90">
        <v>42.390099999999997</v>
      </c>
      <c r="S90">
        <v>26.3901</v>
      </c>
      <c r="T90">
        <v>0</v>
      </c>
      <c r="U90">
        <v>291.9375</v>
      </c>
      <c r="V90">
        <v>13.62</v>
      </c>
      <c r="W90">
        <v>46.399079999999998</v>
      </c>
      <c r="X90">
        <v>147.515624</v>
      </c>
      <c r="Y90">
        <v>0</v>
      </c>
      <c r="Z90">
        <v>6.6</v>
      </c>
      <c r="AA90">
        <v>28.045000000000002</v>
      </c>
      <c r="AB90">
        <v>26.260100000000001</v>
      </c>
      <c r="AC90">
        <v>19.35568</v>
      </c>
      <c r="AD90">
        <v>27.3447</v>
      </c>
      <c r="AE90">
        <v>49.436556000000003</v>
      </c>
      <c r="AF90">
        <v>26.622</v>
      </c>
      <c r="AG90">
        <v>19.3308</v>
      </c>
      <c r="AH90">
        <v>116.9545</v>
      </c>
      <c r="AI90">
        <v>0</v>
      </c>
      <c r="AJ90">
        <v>0</v>
      </c>
      <c r="AK90">
        <v>50.76</v>
      </c>
      <c r="AL90">
        <v>46.48</v>
      </c>
      <c r="AM90">
        <v>10.557359999999999</v>
      </c>
      <c r="AN90">
        <v>0</v>
      </c>
      <c r="AO90">
        <v>0</v>
      </c>
      <c r="AP90">
        <v>2.88225</v>
      </c>
      <c r="AQ90">
        <v>29.484000000000002</v>
      </c>
      <c r="AR90">
        <v>50.783999999999999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1.3918999999999999</v>
      </c>
      <c r="AY90">
        <v>0</v>
      </c>
      <c r="AZ90">
        <v>0</v>
      </c>
      <c r="BA90">
        <f t="shared" si="1"/>
        <v>2906.3679330000009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</v>
      </c>
      <c r="K91">
        <v>686.77995799999997</v>
      </c>
      <c r="L91">
        <v>652.11180000000002</v>
      </c>
      <c r="M91">
        <v>92</v>
      </c>
      <c r="N91">
        <v>118.125</v>
      </c>
      <c r="O91">
        <v>123.66562500000001</v>
      </c>
      <c r="P91">
        <v>125.58750000000001</v>
      </c>
      <c r="Q91">
        <v>10.56</v>
      </c>
      <c r="R91">
        <v>42.390099999999997</v>
      </c>
      <c r="S91">
        <v>26.3901</v>
      </c>
      <c r="T91">
        <v>0</v>
      </c>
      <c r="U91">
        <v>291.9375</v>
      </c>
      <c r="V91">
        <v>13.62</v>
      </c>
      <c r="W91">
        <v>46.399079999999998</v>
      </c>
      <c r="X91">
        <v>147.515624</v>
      </c>
      <c r="Y91">
        <v>0</v>
      </c>
      <c r="Z91">
        <v>19.8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19.3308</v>
      </c>
      <c r="AH91">
        <v>140.34540000000001</v>
      </c>
      <c r="AI91">
        <v>0</v>
      </c>
      <c r="AJ91">
        <v>0</v>
      </c>
      <c r="AK91">
        <v>50.76</v>
      </c>
      <c r="AL91">
        <v>46.48</v>
      </c>
      <c r="AM91">
        <v>15.836040000000001</v>
      </c>
      <c r="AN91">
        <v>0</v>
      </c>
      <c r="AO91">
        <v>0</v>
      </c>
      <c r="AP91">
        <v>2.88225</v>
      </c>
      <c r="AQ91">
        <v>29.484000000000002</v>
      </c>
      <c r="AR91">
        <v>50.783999999999999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3.0731999999999999</v>
      </c>
      <c r="AY91">
        <v>0</v>
      </c>
      <c r="AZ91">
        <v>0</v>
      </c>
      <c r="BA91">
        <f t="shared" si="1"/>
        <v>2999.0519410000015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</v>
      </c>
      <c r="K92">
        <v>686.77995799999997</v>
      </c>
      <c r="L92">
        <v>652.11180000000002</v>
      </c>
      <c r="M92">
        <v>92</v>
      </c>
      <c r="N92">
        <v>118.125</v>
      </c>
      <c r="O92">
        <v>123.66562500000001</v>
      </c>
      <c r="P92">
        <v>125.58750000000001</v>
      </c>
      <c r="Q92">
        <v>10.56</v>
      </c>
      <c r="R92">
        <v>42.390099999999997</v>
      </c>
      <c r="S92">
        <v>26.3901</v>
      </c>
      <c r="T92">
        <v>0</v>
      </c>
      <c r="U92">
        <v>291.9375</v>
      </c>
      <c r="V92">
        <v>13.62</v>
      </c>
      <c r="W92">
        <v>46.399079999999998</v>
      </c>
      <c r="X92">
        <v>147.515624</v>
      </c>
      <c r="Y92">
        <v>0</v>
      </c>
      <c r="Z92">
        <v>19.8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19.3308</v>
      </c>
      <c r="AH92">
        <v>140.34540000000001</v>
      </c>
      <c r="AI92">
        <v>0</v>
      </c>
      <c r="AJ92">
        <v>0</v>
      </c>
      <c r="AK92">
        <v>50.76</v>
      </c>
      <c r="AL92">
        <v>46.48</v>
      </c>
      <c r="AM92">
        <v>15.836040000000001</v>
      </c>
      <c r="AN92">
        <v>0</v>
      </c>
      <c r="AO92">
        <v>0</v>
      </c>
      <c r="AP92">
        <v>2.88225</v>
      </c>
      <c r="AQ92">
        <v>29.484000000000002</v>
      </c>
      <c r="AR92">
        <v>50.783999999999999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3.0731999999999999</v>
      </c>
      <c r="AY92">
        <v>0</v>
      </c>
      <c r="AZ92">
        <v>0</v>
      </c>
      <c r="BA92">
        <f t="shared" si="1"/>
        <v>2999.0519410000015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</v>
      </c>
      <c r="K93">
        <v>686.77995799999997</v>
      </c>
      <c r="L93">
        <v>652.11180000000002</v>
      </c>
      <c r="M93">
        <v>92</v>
      </c>
      <c r="N93">
        <v>118.125</v>
      </c>
      <c r="O93">
        <v>123.66562500000001</v>
      </c>
      <c r="P93">
        <v>125.58750000000001</v>
      </c>
      <c r="Q93">
        <v>10.56</v>
      </c>
      <c r="R93">
        <v>42.390099999999997</v>
      </c>
      <c r="S93">
        <v>26.3901</v>
      </c>
      <c r="T93">
        <v>0</v>
      </c>
      <c r="U93">
        <v>308.8125</v>
      </c>
      <c r="V93">
        <v>13.62</v>
      </c>
      <c r="W93">
        <v>46.399079999999998</v>
      </c>
      <c r="X93">
        <v>147.515624</v>
      </c>
      <c r="Y93">
        <v>0</v>
      </c>
      <c r="Z93">
        <v>19.8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19.3308</v>
      </c>
      <c r="AH93">
        <v>140.34540000000001</v>
      </c>
      <c r="AI93">
        <v>0</v>
      </c>
      <c r="AJ93">
        <v>0</v>
      </c>
      <c r="AK93">
        <v>50.76</v>
      </c>
      <c r="AL93">
        <v>46.48</v>
      </c>
      <c r="AM93">
        <v>15.836040000000001</v>
      </c>
      <c r="AN93">
        <v>0</v>
      </c>
      <c r="AO93">
        <v>0</v>
      </c>
      <c r="AP93">
        <v>2.88225</v>
      </c>
      <c r="AQ93">
        <v>29.484000000000002</v>
      </c>
      <c r="AR93">
        <v>50.783999999999999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3.0731999999999999</v>
      </c>
      <c r="AY93">
        <v>0</v>
      </c>
      <c r="AZ93">
        <v>0</v>
      </c>
      <c r="BA93">
        <f t="shared" si="1"/>
        <v>3015.9269410000015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</v>
      </c>
      <c r="K94">
        <v>686.77995799999997</v>
      </c>
      <c r="L94">
        <v>652.11180000000002</v>
      </c>
      <c r="M94">
        <v>92</v>
      </c>
      <c r="N94">
        <v>118.125</v>
      </c>
      <c r="O94">
        <v>123.66562500000001</v>
      </c>
      <c r="P94">
        <v>125.58750000000001</v>
      </c>
      <c r="Q94">
        <v>10.56</v>
      </c>
      <c r="R94">
        <v>42.390099999999997</v>
      </c>
      <c r="S94">
        <v>26.3901</v>
      </c>
      <c r="T94">
        <v>0</v>
      </c>
      <c r="U94">
        <v>320.0625</v>
      </c>
      <c r="V94">
        <v>13.62</v>
      </c>
      <c r="W94">
        <v>46.399079999999998</v>
      </c>
      <c r="X94">
        <v>147.515624</v>
      </c>
      <c r="Y94">
        <v>0</v>
      </c>
      <c r="Z94">
        <v>19.8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19.3308</v>
      </c>
      <c r="AH94">
        <v>140.34540000000001</v>
      </c>
      <c r="AI94">
        <v>0</v>
      </c>
      <c r="AJ94">
        <v>0</v>
      </c>
      <c r="AK94">
        <v>50.76</v>
      </c>
      <c r="AL94">
        <v>46.48</v>
      </c>
      <c r="AM94">
        <v>15.836040000000001</v>
      </c>
      <c r="AN94">
        <v>0</v>
      </c>
      <c r="AO94">
        <v>0</v>
      </c>
      <c r="AP94">
        <v>2.88225</v>
      </c>
      <c r="AQ94">
        <v>29.484000000000002</v>
      </c>
      <c r="AR94">
        <v>50.783999999999999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3.0731999999999999</v>
      </c>
      <c r="AY94">
        <v>0</v>
      </c>
      <c r="AZ94">
        <v>0</v>
      </c>
      <c r="BA94">
        <f t="shared" si="1"/>
        <v>3027.1769410000015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</v>
      </c>
      <c r="K95">
        <v>686.77995799999997</v>
      </c>
      <c r="L95">
        <v>652.11180000000002</v>
      </c>
      <c r="M95">
        <v>92</v>
      </c>
      <c r="N95">
        <v>118.125</v>
      </c>
      <c r="O95">
        <v>123.66562500000001</v>
      </c>
      <c r="P95">
        <v>125.58750000000001</v>
      </c>
      <c r="Q95">
        <v>10.56</v>
      </c>
      <c r="R95">
        <v>42.390099999999997</v>
      </c>
      <c r="S95">
        <v>26.3901</v>
      </c>
      <c r="T95">
        <v>0</v>
      </c>
      <c r="U95">
        <v>331.3125</v>
      </c>
      <c r="V95">
        <v>13.62</v>
      </c>
      <c r="W95">
        <v>46.399079999999998</v>
      </c>
      <c r="X95">
        <v>147.515624</v>
      </c>
      <c r="Y95">
        <v>0</v>
      </c>
      <c r="Z95">
        <v>6.6</v>
      </c>
      <c r="AA95">
        <v>28.045000000000002</v>
      </c>
      <c r="AB95">
        <v>26.260100000000001</v>
      </c>
      <c r="AC95">
        <v>19.35568</v>
      </c>
      <c r="AD95">
        <v>27.3447</v>
      </c>
      <c r="AE95">
        <v>44.263500000000001</v>
      </c>
      <c r="AF95">
        <v>17.748000000000001</v>
      </c>
      <c r="AG95">
        <v>19.3308</v>
      </c>
      <c r="AH95">
        <v>116.9545</v>
      </c>
      <c r="AI95">
        <v>0</v>
      </c>
      <c r="AJ95">
        <v>0</v>
      </c>
      <c r="AK95">
        <v>50.76</v>
      </c>
      <c r="AL95">
        <v>34.86</v>
      </c>
      <c r="AM95">
        <v>15.836040000000001</v>
      </c>
      <c r="AN95">
        <v>0</v>
      </c>
      <c r="AO95">
        <v>0</v>
      </c>
      <c r="AP95">
        <v>2.88225</v>
      </c>
      <c r="AQ95">
        <v>29.484000000000002</v>
      </c>
      <c r="AR95">
        <v>50.783999999999999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3.0731999999999999</v>
      </c>
      <c r="AY95">
        <v>0</v>
      </c>
      <c r="AZ95">
        <v>0</v>
      </c>
      <c r="BA95">
        <f t="shared" si="1"/>
        <v>2927.0358570000012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</v>
      </c>
      <c r="K96">
        <v>686.77995799999997</v>
      </c>
      <c r="L96">
        <v>652.11180000000002</v>
      </c>
      <c r="M96">
        <v>92</v>
      </c>
      <c r="N96">
        <v>118.125</v>
      </c>
      <c r="O96">
        <v>123.66562500000001</v>
      </c>
      <c r="P96">
        <v>125.58750000000001</v>
      </c>
      <c r="Q96">
        <v>10.56</v>
      </c>
      <c r="R96">
        <v>42.390099999999997</v>
      </c>
      <c r="S96">
        <v>26.3901</v>
      </c>
      <c r="T96">
        <v>0</v>
      </c>
      <c r="U96">
        <v>340.875</v>
      </c>
      <c r="V96">
        <v>13.62</v>
      </c>
      <c r="W96">
        <v>46.399079999999998</v>
      </c>
      <c r="X96">
        <v>147.515624</v>
      </c>
      <c r="Y96">
        <v>0</v>
      </c>
      <c r="Z96">
        <v>6.6</v>
      </c>
      <c r="AA96">
        <v>28.045000000000002</v>
      </c>
      <c r="AB96">
        <v>26.260100000000001</v>
      </c>
      <c r="AC96">
        <v>19.35568</v>
      </c>
      <c r="AD96">
        <v>27.3447</v>
      </c>
      <c r="AE96">
        <v>44.263500000000001</v>
      </c>
      <c r="AF96">
        <v>17.748000000000001</v>
      </c>
      <c r="AG96">
        <v>19.3308</v>
      </c>
      <c r="AH96">
        <v>93.563599999999994</v>
      </c>
      <c r="AI96">
        <v>0</v>
      </c>
      <c r="AJ96">
        <v>0</v>
      </c>
      <c r="AK96">
        <v>50.76</v>
      </c>
      <c r="AL96">
        <v>34.86</v>
      </c>
      <c r="AM96">
        <v>15.836040000000001</v>
      </c>
      <c r="AN96">
        <v>0</v>
      </c>
      <c r="AO96">
        <v>0</v>
      </c>
      <c r="AP96">
        <v>2.88225</v>
      </c>
      <c r="AQ96">
        <v>29.484000000000002</v>
      </c>
      <c r="AR96">
        <v>50.783999999999999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3.0731999999999999</v>
      </c>
      <c r="AY96">
        <v>0</v>
      </c>
      <c r="AZ96">
        <v>0</v>
      </c>
      <c r="BA96">
        <f t="shared" si="1"/>
        <v>2913.2074570000013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</v>
      </c>
      <c r="K97">
        <v>686.77995799999997</v>
      </c>
      <c r="L97">
        <v>652.11180000000002</v>
      </c>
      <c r="M97">
        <v>92</v>
      </c>
      <c r="N97">
        <v>118.125</v>
      </c>
      <c r="O97">
        <v>123.66562500000001</v>
      </c>
      <c r="P97">
        <v>125.58750000000001</v>
      </c>
      <c r="Q97">
        <v>10.56</v>
      </c>
      <c r="R97">
        <v>42.390099999999997</v>
      </c>
      <c r="S97">
        <v>26.3901</v>
      </c>
      <c r="T97">
        <v>0</v>
      </c>
      <c r="U97">
        <v>348.97500000000002</v>
      </c>
      <c r="V97">
        <v>13.62</v>
      </c>
      <c r="W97">
        <v>46.399079999999998</v>
      </c>
      <c r="X97">
        <v>147.515624</v>
      </c>
      <c r="Y97">
        <v>0</v>
      </c>
      <c r="Z97">
        <v>6.6</v>
      </c>
      <c r="AA97">
        <v>14.04462</v>
      </c>
      <c r="AB97">
        <v>26.260100000000001</v>
      </c>
      <c r="AC97">
        <v>19.35568</v>
      </c>
      <c r="AD97">
        <v>27.3447</v>
      </c>
      <c r="AE97">
        <v>44.263500000000001</v>
      </c>
      <c r="AF97">
        <v>17.748000000000001</v>
      </c>
      <c r="AG97">
        <v>19.3308</v>
      </c>
      <c r="AH97">
        <v>93.563599999999994</v>
      </c>
      <c r="AI97">
        <v>0</v>
      </c>
      <c r="AJ97">
        <v>0</v>
      </c>
      <c r="AK97">
        <v>50.76</v>
      </c>
      <c r="AL97">
        <v>34.86</v>
      </c>
      <c r="AM97">
        <v>13.729900000000001</v>
      </c>
      <c r="AN97">
        <v>0</v>
      </c>
      <c r="AO97">
        <v>5.8799999999999998E-3</v>
      </c>
      <c r="AP97">
        <v>2.88225</v>
      </c>
      <c r="AQ97">
        <v>29.484000000000002</v>
      </c>
      <c r="AR97">
        <v>50.783999999999999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3.0731999999999999</v>
      </c>
      <c r="AY97">
        <v>0</v>
      </c>
      <c r="AZ97">
        <v>0</v>
      </c>
      <c r="BA97">
        <f t="shared" si="1"/>
        <v>2905.2068170000011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</v>
      </c>
      <c r="K98">
        <v>686.77995799999997</v>
      </c>
      <c r="L98">
        <v>652.11180000000002</v>
      </c>
      <c r="M98">
        <v>92</v>
      </c>
      <c r="N98">
        <v>118.125</v>
      </c>
      <c r="O98">
        <v>123.66562500000001</v>
      </c>
      <c r="P98">
        <v>125.58750000000001</v>
      </c>
      <c r="Q98">
        <v>10.56</v>
      </c>
      <c r="R98">
        <v>42.390099999999997</v>
      </c>
      <c r="S98">
        <v>26.3901</v>
      </c>
      <c r="T98">
        <v>0</v>
      </c>
      <c r="U98">
        <v>348.97500000000002</v>
      </c>
      <c r="V98">
        <v>13.62</v>
      </c>
      <c r="W98">
        <v>46.399079999999998</v>
      </c>
      <c r="X98">
        <v>147.515624</v>
      </c>
      <c r="Y98">
        <v>0</v>
      </c>
      <c r="Z98">
        <v>6.6</v>
      </c>
      <c r="AA98">
        <v>14.022500000000001</v>
      </c>
      <c r="AB98">
        <v>26.260100000000001</v>
      </c>
      <c r="AC98">
        <v>19.35568</v>
      </c>
      <c r="AD98">
        <v>18.229800000000001</v>
      </c>
      <c r="AE98">
        <v>44.263500000000001</v>
      </c>
      <c r="AF98">
        <v>17.748000000000001</v>
      </c>
      <c r="AG98">
        <v>19.3308</v>
      </c>
      <c r="AH98">
        <v>76.233500000000006</v>
      </c>
      <c r="AI98">
        <v>0</v>
      </c>
      <c r="AJ98">
        <v>0</v>
      </c>
      <c r="AK98">
        <v>50.76</v>
      </c>
      <c r="AL98">
        <v>34.86</v>
      </c>
      <c r="AM98">
        <v>10.557359999999999</v>
      </c>
      <c r="AN98">
        <v>0</v>
      </c>
      <c r="AO98">
        <v>2.205E-2</v>
      </c>
      <c r="AP98">
        <v>2.88225</v>
      </c>
      <c r="AQ98">
        <v>29.484000000000002</v>
      </c>
      <c r="AR98">
        <v>50.783999999999999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3.0731999999999999</v>
      </c>
      <c r="AY98">
        <v>0</v>
      </c>
      <c r="AZ98">
        <v>0</v>
      </c>
      <c r="BA98">
        <f t="shared" si="1"/>
        <v>2875.5833270000007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5.8934519499999991E-2</v>
      </c>
      <c r="K99">
        <f t="shared" si="2"/>
        <v>15.452060169249988</v>
      </c>
      <c r="L99">
        <f t="shared" si="2"/>
        <v>15.65068319999998</v>
      </c>
      <c r="M99">
        <f t="shared" si="2"/>
        <v>2.0932499999999998</v>
      </c>
      <c r="N99">
        <f t="shared" si="2"/>
        <v>2.835</v>
      </c>
      <c r="O99">
        <f t="shared" si="2"/>
        <v>2.9679749999999947</v>
      </c>
      <c r="P99">
        <f t="shared" si="2"/>
        <v>3.0140999999999951</v>
      </c>
      <c r="Q99">
        <f t="shared" si="2"/>
        <v>0.25343999999999939</v>
      </c>
      <c r="R99">
        <f t="shared" si="2"/>
        <v>1.0173624000000012</v>
      </c>
      <c r="S99">
        <f t="shared" si="2"/>
        <v>0.63336240000000088</v>
      </c>
      <c r="T99">
        <f t="shared" si="2"/>
        <v>0</v>
      </c>
      <c r="U99">
        <f t="shared" si="2"/>
        <v>6.8167912500000032</v>
      </c>
      <c r="V99">
        <f t="shared" si="2"/>
        <v>0.3268799999999995</v>
      </c>
      <c r="W99">
        <f t="shared" si="2"/>
        <v>1.1135779200000013</v>
      </c>
      <c r="X99">
        <f t="shared" si="2"/>
        <v>3.540374975999995</v>
      </c>
      <c r="Y99">
        <f t="shared" si="2"/>
        <v>0</v>
      </c>
      <c r="Z99">
        <f t="shared" si="2"/>
        <v>0.21814485000000006</v>
      </c>
      <c r="AA99">
        <f t="shared" si="2"/>
        <v>0.4344992099999998</v>
      </c>
      <c r="AB99">
        <f t="shared" si="2"/>
        <v>0.57486957999999921</v>
      </c>
      <c r="AC99">
        <f t="shared" si="2"/>
        <v>0.43071990899999923</v>
      </c>
      <c r="AD99">
        <f t="shared" si="2"/>
        <v>0.46713862499999975</v>
      </c>
      <c r="AE99">
        <f t="shared" si="2"/>
        <v>1.0916495310000007</v>
      </c>
      <c r="AF99">
        <f t="shared" si="2"/>
        <v>0.34608600000000034</v>
      </c>
      <c r="AG99">
        <f t="shared" si="2"/>
        <v>0.46393919999999922</v>
      </c>
      <c r="AH99">
        <f t="shared" si="2"/>
        <v>1.4678500000000005</v>
      </c>
      <c r="AI99">
        <f t="shared" si="2"/>
        <v>0.126027</v>
      </c>
      <c r="AJ99">
        <f t="shared" si="2"/>
        <v>0</v>
      </c>
      <c r="AK99">
        <f t="shared" si="2"/>
        <v>1.2182400000000029</v>
      </c>
      <c r="AL99">
        <f t="shared" si="2"/>
        <v>1.1701339999999985</v>
      </c>
      <c r="AM99">
        <f t="shared" si="2"/>
        <v>0.15982003500000014</v>
      </c>
      <c r="AN99">
        <f t="shared" si="2"/>
        <v>0</v>
      </c>
      <c r="AO99">
        <f t="shared" si="2"/>
        <v>6.9824999999999996E-6</v>
      </c>
      <c r="AP99">
        <f t="shared" si="2"/>
        <v>7.6860000000000012E-2</v>
      </c>
      <c r="AQ99">
        <f t="shared" si="2"/>
        <v>0.48509999999999948</v>
      </c>
      <c r="AR99">
        <f t="shared" si="2"/>
        <v>1.2149520000000003</v>
      </c>
      <c r="AS99">
        <f t="shared" si="2"/>
        <v>0.20253869150000001</v>
      </c>
      <c r="AT99">
        <f t="shared" si="2"/>
        <v>0.27278411024999949</v>
      </c>
      <c r="AU99">
        <f t="shared" si="2"/>
        <v>0</v>
      </c>
      <c r="AV99">
        <f t="shared" si="2"/>
        <v>0</v>
      </c>
      <c r="AW99">
        <f t="shared" si="2"/>
        <v>7.0000000000000001E-3</v>
      </c>
      <c r="AX99">
        <f t="shared" si="2"/>
        <v>2.036485E-2</v>
      </c>
      <c r="AY99">
        <f t="shared" si="2"/>
        <v>0</v>
      </c>
      <c r="AZ99">
        <f t="shared" si="2"/>
        <v>0</v>
      </c>
      <c r="BA99">
        <f t="shared" si="1"/>
        <v>66.222516408999965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664.459609</v>
      </c>
      <c r="L3">
        <v>630.91816600000004</v>
      </c>
      <c r="M3">
        <v>84.172499999999999</v>
      </c>
      <c r="N3">
        <v>114.285938</v>
      </c>
      <c r="O3">
        <v>119.64649199999999</v>
      </c>
      <c r="P3">
        <v>121.505906</v>
      </c>
      <c r="Q3">
        <v>10.216799999999999</v>
      </c>
      <c r="R3">
        <v>41.012422000000001</v>
      </c>
      <c r="S3">
        <v>25.532422</v>
      </c>
      <c r="T3">
        <v>0</v>
      </c>
      <c r="U3">
        <v>270.10665</v>
      </c>
      <c r="V3">
        <v>13.177350000000001</v>
      </c>
      <c r="W3">
        <v>44.891109999999998</v>
      </c>
      <c r="X3">
        <v>142.72136599999999</v>
      </c>
      <c r="Y3">
        <v>0</v>
      </c>
      <c r="Z3">
        <v>6.340802</v>
      </c>
      <c r="AA3">
        <v>12.993525</v>
      </c>
      <c r="AB3">
        <v>12.63884</v>
      </c>
      <c r="AC3">
        <v>9.3633100000000002</v>
      </c>
      <c r="AD3">
        <v>8.8186660000000003</v>
      </c>
      <c r="AE3">
        <v>42.824936000000001</v>
      </c>
      <c r="AF3">
        <v>17.171189999999999</v>
      </c>
      <c r="AG3">
        <v>18.702549000000001</v>
      </c>
      <c r="AH3">
        <v>90.522783000000004</v>
      </c>
      <c r="AI3">
        <v>0</v>
      </c>
      <c r="AJ3">
        <v>0</v>
      </c>
      <c r="AK3">
        <v>49.110300000000002</v>
      </c>
      <c r="AL3">
        <v>77.572215</v>
      </c>
      <c r="AM3">
        <v>5.1071229999999996</v>
      </c>
      <c r="AN3">
        <v>0</v>
      </c>
      <c r="AO3">
        <v>0</v>
      </c>
      <c r="AP3">
        <v>1.5492090000000001</v>
      </c>
      <c r="AQ3">
        <v>19.01718</v>
      </c>
      <c r="AR3">
        <v>49.133519999999997</v>
      </c>
      <c r="AS3">
        <v>31.886284</v>
      </c>
      <c r="AT3">
        <v>10.882053000000001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2746.2812159999994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664.459609</v>
      </c>
      <c r="L4">
        <v>630.91816600000004</v>
      </c>
      <c r="M4">
        <v>84.172499999999999</v>
      </c>
      <c r="N4">
        <v>114.285938</v>
      </c>
      <c r="O4">
        <v>119.64649199999999</v>
      </c>
      <c r="P4">
        <v>121.505906</v>
      </c>
      <c r="Q4">
        <v>10.216799999999999</v>
      </c>
      <c r="R4">
        <v>41.012422000000001</v>
      </c>
      <c r="S4">
        <v>25.532422</v>
      </c>
      <c r="T4">
        <v>0</v>
      </c>
      <c r="U4">
        <v>270.10665</v>
      </c>
      <c r="V4">
        <v>13.177350000000001</v>
      </c>
      <c r="W4">
        <v>44.891109999999998</v>
      </c>
      <c r="X4">
        <v>142.72136599999999</v>
      </c>
      <c r="Y4">
        <v>0</v>
      </c>
      <c r="Z4">
        <v>6.340802</v>
      </c>
      <c r="AA4">
        <v>0</v>
      </c>
      <c r="AB4">
        <v>12.63884</v>
      </c>
      <c r="AC4">
        <v>9.3633100000000002</v>
      </c>
      <c r="AD4">
        <v>8.8186660000000003</v>
      </c>
      <c r="AE4">
        <v>42.824936000000001</v>
      </c>
      <c r="AF4">
        <v>17.171189999999999</v>
      </c>
      <c r="AG4">
        <v>18.702549000000001</v>
      </c>
      <c r="AH4">
        <v>67.892087000000004</v>
      </c>
      <c r="AI4">
        <v>0</v>
      </c>
      <c r="AJ4">
        <v>0</v>
      </c>
      <c r="AK4">
        <v>49.110300000000002</v>
      </c>
      <c r="AL4">
        <v>77.572215</v>
      </c>
      <c r="AM4">
        <v>5.1071229999999996</v>
      </c>
      <c r="AN4">
        <v>0</v>
      </c>
      <c r="AO4">
        <v>0</v>
      </c>
      <c r="AP4">
        <v>1.5492090000000001</v>
      </c>
      <c r="AQ4">
        <v>19.01718</v>
      </c>
      <c r="AR4">
        <v>49.133519999999997</v>
      </c>
      <c r="AS4">
        <v>31.886284</v>
      </c>
      <c r="AT4">
        <v>10.882053000000001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2710.6569949999998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664.459609</v>
      </c>
      <c r="L5">
        <v>630.91816600000004</v>
      </c>
      <c r="M5">
        <v>84.172499999999999</v>
      </c>
      <c r="N5">
        <v>114.285938</v>
      </c>
      <c r="O5">
        <v>119.64649199999999</v>
      </c>
      <c r="P5">
        <v>121.505906</v>
      </c>
      <c r="Q5">
        <v>10.216799999999999</v>
      </c>
      <c r="R5">
        <v>41.012422000000001</v>
      </c>
      <c r="S5">
        <v>25.532422</v>
      </c>
      <c r="T5">
        <v>0</v>
      </c>
      <c r="U5">
        <v>270.10665</v>
      </c>
      <c r="V5">
        <v>13.177350000000001</v>
      </c>
      <c r="W5">
        <v>44.891109999999998</v>
      </c>
      <c r="X5">
        <v>142.72136599999999</v>
      </c>
      <c r="Y5">
        <v>0</v>
      </c>
      <c r="Z5">
        <v>6.340802</v>
      </c>
      <c r="AA5">
        <v>0</v>
      </c>
      <c r="AB5">
        <v>12.63884</v>
      </c>
      <c r="AC5">
        <v>9.3633100000000002</v>
      </c>
      <c r="AD5">
        <v>8.8186660000000003</v>
      </c>
      <c r="AE5">
        <v>42.824936000000001</v>
      </c>
      <c r="AF5">
        <v>17.171189999999999</v>
      </c>
      <c r="AG5">
        <v>18.702549000000001</v>
      </c>
      <c r="AH5">
        <v>67.892087000000004</v>
      </c>
      <c r="AI5">
        <v>0</v>
      </c>
      <c r="AJ5">
        <v>0</v>
      </c>
      <c r="AK5">
        <v>49.110300000000002</v>
      </c>
      <c r="AL5">
        <v>77.572215</v>
      </c>
      <c r="AM5">
        <v>5.1071229999999996</v>
      </c>
      <c r="AN5">
        <v>0</v>
      </c>
      <c r="AO5">
        <v>0</v>
      </c>
      <c r="AP5">
        <v>1.5492090000000001</v>
      </c>
      <c r="AQ5">
        <v>19.01718</v>
      </c>
      <c r="AR5">
        <v>49.133519999999997</v>
      </c>
      <c r="AS5">
        <v>31.886284</v>
      </c>
      <c r="AT5">
        <v>10.882053000000001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2710.6569949999998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664.459609</v>
      </c>
      <c r="L6">
        <v>630.91816600000004</v>
      </c>
      <c r="M6">
        <v>84.172499999999999</v>
      </c>
      <c r="N6">
        <v>114.285938</v>
      </c>
      <c r="O6">
        <v>119.64649199999999</v>
      </c>
      <c r="P6">
        <v>121.505906</v>
      </c>
      <c r="Q6">
        <v>10.216799999999999</v>
      </c>
      <c r="R6">
        <v>41.012422000000001</v>
      </c>
      <c r="S6">
        <v>25.532422</v>
      </c>
      <c r="T6">
        <v>0</v>
      </c>
      <c r="U6">
        <v>270.10665</v>
      </c>
      <c r="V6">
        <v>13.177350000000001</v>
      </c>
      <c r="W6">
        <v>44.891109999999998</v>
      </c>
      <c r="X6">
        <v>142.72136599999999</v>
      </c>
      <c r="Y6">
        <v>0</v>
      </c>
      <c r="Z6">
        <v>6.340802</v>
      </c>
      <c r="AA6">
        <v>0</v>
      </c>
      <c r="AB6">
        <v>12.63884</v>
      </c>
      <c r="AC6">
        <v>9.3633100000000002</v>
      </c>
      <c r="AD6">
        <v>8.8186660000000003</v>
      </c>
      <c r="AE6">
        <v>42.824936000000001</v>
      </c>
      <c r="AF6">
        <v>17.171189999999999</v>
      </c>
      <c r="AG6">
        <v>18.702549000000001</v>
      </c>
      <c r="AH6">
        <v>45.261392000000001</v>
      </c>
      <c r="AI6">
        <v>0</v>
      </c>
      <c r="AJ6">
        <v>0</v>
      </c>
      <c r="AK6">
        <v>49.110300000000002</v>
      </c>
      <c r="AL6">
        <v>77.572215</v>
      </c>
      <c r="AM6">
        <v>5.1071229999999996</v>
      </c>
      <c r="AN6">
        <v>0</v>
      </c>
      <c r="AO6">
        <v>0</v>
      </c>
      <c r="AP6">
        <v>1.5492090000000001</v>
      </c>
      <c r="AQ6">
        <v>19.01718</v>
      </c>
      <c r="AR6">
        <v>49.133519999999997</v>
      </c>
      <c r="AS6">
        <v>31.886284</v>
      </c>
      <c r="AT6">
        <v>10.882053000000001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2688.0262999999995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664.459609</v>
      </c>
      <c r="L7">
        <v>630.91816600000004</v>
      </c>
      <c r="M7">
        <v>84.172499999999999</v>
      </c>
      <c r="N7">
        <v>114.285938</v>
      </c>
      <c r="O7">
        <v>119.64649199999999</v>
      </c>
      <c r="P7">
        <v>121.505906</v>
      </c>
      <c r="Q7">
        <v>10.216799999999999</v>
      </c>
      <c r="R7">
        <v>41.012422000000001</v>
      </c>
      <c r="S7">
        <v>25.532422</v>
      </c>
      <c r="T7">
        <v>0</v>
      </c>
      <c r="U7">
        <v>270.10665</v>
      </c>
      <c r="V7">
        <v>13.177350000000001</v>
      </c>
      <c r="W7">
        <v>44.891109999999998</v>
      </c>
      <c r="X7">
        <v>142.72136599999999</v>
      </c>
      <c r="Y7">
        <v>0</v>
      </c>
      <c r="Z7">
        <v>6.340802</v>
      </c>
      <c r="AA7">
        <v>0</v>
      </c>
      <c r="AB7">
        <v>12.63884</v>
      </c>
      <c r="AC7">
        <v>9.3633100000000002</v>
      </c>
      <c r="AD7">
        <v>8.8186660000000003</v>
      </c>
      <c r="AE7">
        <v>42.824936000000001</v>
      </c>
      <c r="AF7">
        <v>8.5855949999999996</v>
      </c>
      <c r="AG7">
        <v>18.702549000000001</v>
      </c>
      <c r="AH7">
        <v>22.630696</v>
      </c>
      <c r="AI7">
        <v>0</v>
      </c>
      <c r="AJ7">
        <v>0</v>
      </c>
      <c r="AK7">
        <v>49.110300000000002</v>
      </c>
      <c r="AL7">
        <v>77.572215</v>
      </c>
      <c r="AM7">
        <v>5.1071229999999996</v>
      </c>
      <c r="AN7">
        <v>0</v>
      </c>
      <c r="AO7">
        <v>0</v>
      </c>
      <c r="AP7">
        <v>1.5492090000000001</v>
      </c>
      <c r="AQ7">
        <v>19.01718</v>
      </c>
      <c r="AR7">
        <v>49.133519999999997</v>
      </c>
      <c r="AS7">
        <v>31.886284</v>
      </c>
      <c r="AT7">
        <v>10.882053000000001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2656.8100089999998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664.459609</v>
      </c>
      <c r="L8">
        <v>630.91816600000004</v>
      </c>
      <c r="M8">
        <v>84.172499999999999</v>
      </c>
      <c r="N8">
        <v>114.285938</v>
      </c>
      <c r="O8">
        <v>119.64649199999999</v>
      </c>
      <c r="P8">
        <v>121.505906</v>
      </c>
      <c r="Q8">
        <v>10.216799999999999</v>
      </c>
      <c r="R8">
        <v>41.012422000000001</v>
      </c>
      <c r="S8">
        <v>25.532422</v>
      </c>
      <c r="T8">
        <v>0</v>
      </c>
      <c r="U8">
        <v>270.10665</v>
      </c>
      <c r="V8">
        <v>13.177350000000001</v>
      </c>
      <c r="W8">
        <v>44.891109999999998</v>
      </c>
      <c r="X8">
        <v>142.72136599999999</v>
      </c>
      <c r="Y8">
        <v>0</v>
      </c>
      <c r="Z8">
        <v>6.340802</v>
      </c>
      <c r="AA8">
        <v>0</v>
      </c>
      <c r="AB8">
        <v>12.63884</v>
      </c>
      <c r="AC8">
        <v>9.3633100000000002</v>
      </c>
      <c r="AD8">
        <v>8.8186660000000003</v>
      </c>
      <c r="AE8">
        <v>42.824936000000001</v>
      </c>
      <c r="AF8">
        <v>8.5855949999999996</v>
      </c>
      <c r="AG8">
        <v>18.702549000000001</v>
      </c>
      <c r="AH8">
        <v>22.630696</v>
      </c>
      <c r="AI8">
        <v>0</v>
      </c>
      <c r="AJ8">
        <v>0</v>
      </c>
      <c r="AK8">
        <v>49.110300000000002</v>
      </c>
      <c r="AL8">
        <v>77.572215</v>
      </c>
      <c r="AM8">
        <v>5.1071229999999996</v>
      </c>
      <c r="AN8">
        <v>0</v>
      </c>
      <c r="AO8">
        <v>0</v>
      </c>
      <c r="AP8">
        <v>1.5492090000000001</v>
      </c>
      <c r="AQ8">
        <v>19.01718</v>
      </c>
      <c r="AR8">
        <v>49.133519999999997</v>
      </c>
      <c r="AS8">
        <v>31.886284</v>
      </c>
      <c r="AT8">
        <v>8.1274270000000008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2654.0553829999999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664.459609</v>
      </c>
      <c r="L9">
        <v>630.91816600000004</v>
      </c>
      <c r="M9">
        <v>84.172499999999999</v>
      </c>
      <c r="N9">
        <v>114.285938</v>
      </c>
      <c r="O9">
        <v>119.64649199999999</v>
      </c>
      <c r="P9">
        <v>121.505906</v>
      </c>
      <c r="Q9">
        <v>10.216799999999999</v>
      </c>
      <c r="R9">
        <v>41.012422000000001</v>
      </c>
      <c r="S9">
        <v>25.532422</v>
      </c>
      <c r="T9">
        <v>0</v>
      </c>
      <c r="U9">
        <v>270.10665</v>
      </c>
      <c r="V9">
        <v>13.177350000000001</v>
      </c>
      <c r="W9">
        <v>44.891109999999998</v>
      </c>
      <c r="X9">
        <v>142.72136599999999</v>
      </c>
      <c r="Y9">
        <v>0</v>
      </c>
      <c r="Z9">
        <v>6.340802</v>
      </c>
      <c r="AA9">
        <v>0</v>
      </c>
      <c r="AB9">
        <v>12.63884</v>
      </c>
      <c r="AC9">
        <v>9.3633100000000002</v>
      </c>
      <c r="AD9">
        <v>8.8186660000000003</v>
      </c>
      <c r="AE9">
        <v>42.824936000000001</v>
      </c>
      <c r="AF9">
        <v>8.5855949999999996</v>
      </c>
      <c r="AG9">
        <v>18.702549000000001</v>
      </c>
      <c r="AH9">
        <v>22.630696</v>
      </c>
      <c r="AI9">
        <v>0</v>
      </c>
      <c r="AJ9">
        <v>0</v>
      </c>
      <c r="AK9">
        <v>49.110300000000002</v>
      </c>
      <c r="AL9">
        <v>77.572215</v>
      </c>
      <c r="AM9">
        <v>5.1071229999999996</v>
      </c>
      <c r="AN9">
        <v>0</v>
      </c>
      <c r="AO9">
        <v>0</v>
      </c>
      <c r="AP9">
        <v>1.5492090000000001</v>
      </c>
      <c r="AQ9">
        <v>19.01718</v>
      </c>
      <c r="AR9">
        <v>49.133519999999997</v>
      </c>
      <c r="AS9">
        <v>31.886284</v>
      </c>
      <c r="AT9">
        <v>9.9652499999999993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2655.8932060000002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664.459609</v>
      </c>
      <c r="L10">
        <v>630.91816600000004</v>
      </c>
      <c r="M10">
        <v>84.172499999999999</v>
      </c>
      <c r="N10">
        <v>114.285938</v>
      </c>
      <c r="O10">
        <v>119.64649199999999</v>
      </c>
      <c r="P10">
        <v>121.505906</v>
      </c>
      <c r="Q10">
        <v>10.216799999999999</v>
      </c>
      <c r="R10">
        <v>41.012422000000001</v>
      </c>
      <c r="S10">
        <v>25.532422</v>
      </c>
      <c r="T10">
        <v>0</v>
      </c>
      <c r="U10">
        <v>270.10665</v>
      </c>
      <c r="V10">
        <v>13.177350000000001</v>
      </c>
      <c r="W10">
        <v>44.891109999999998</v>
      </c>
      <c r="X10">
        <v>142.72136599999999</v>
      </c>
      <c r="Y10">
        <v>0</v>
      </c>
      <c r="Z10">
        <v>6.340802</v>
      </c>
      <c r="AA10">
        <v>0</v>
      </c>
      <c r="AB10">
        <v>12.63884</v>
      </c>
      <c r="AC10">
        <v>9.3633100000000002</v>
      </c>
      <c r="AD10">
        <v>8.8186660000000003</v>
      </c>
      <c r="AE10">
        <v>42.824936000000001</v>
      </c>
      <c r="AF10">
        <v>8.5855949999999996</v>
      </c>
      <c r="AG10">
        <v>18.702549000000001</v>
      </c>
      <c r="AH10">
        <v>22.630696</v>
      </c>
      <c r="AI10">
        <v>0</v>
      </c>
      <c r="AJ10">
        <v>0</v>
      </c>
      <c r="AK10">
        <v>49.110300000000002</v>
      </c>
      <c r="AL10">
        <v>77.572215</v>
      </c>
      <c r="AM10">
        <v>5.1071229999999996</v>
      </c>
      <c r="AN10">
        <v>0</v>
      </c>
      <c r="AO10">
        <v>0</v>
      </c>
      <c r="AP10">
        <v>1.5492090000000001</v>
      </c>
      <c r="AQ10">
        <v>9.5085899999999999</v>
      </c>
      <c r="AR10">
        <v>49.133519999999997</v>
      </c>
      <c r="AS10">
        <v>31.886284</v>
      </c>
      <c r="AT10">
        <v>8.7694200000000002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2645.1887860000002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664.459609</v>
      </c>
      <c r="L11">
        <v>630.91816600000004</v>
      </c>
      <c r="M11">
        <v>84.172499999999999</v>
      </c>
      <c r="N11">
        <v>114.285938</v>
      </c>
      <c r="O11">
        <v>119.64649199999999</v>
      </c>
      <c r="P11">
        <v>121.505906</v>
      </c>
      <c r="Q11">
        <v>10.216799999999999</v>
      </c>
      <c r="R11">
        <v>41.012422000000001</v>
      </c>
      <c r="S11">
        <v>25.532422</v>
      </c>
      <c r="T11">
        <v>0</v>
      </c>
      <c r="U11">
        <v>270.10665</v>
      </c>
      <c r="V11">
        <v>13.177350000000001</v>
      </c>
      <c r="W11">
        <v>44.891109999999998</v>
      </c>
      <c r="X11">
        <v>142.72136599999999</v>
      </c>
      <c r="Y11">
        <v>0</v>
      </c>
      <c r="Z11">
        <v>6.340802</v>
      </c>
      <c r="AA11">
        <v>0</v>
      </c>
      <c r="AB11">
        <v>12.63884</v>
      </c>
      <c r="AC11">
        <v>9.3633100000000002</v>
      </c>
      <c r="AD11">
        <v>8.8186660000000003</v>
      </c>
      <c r="AE11">
        <v>42.824936000000001</v>
      </c>
      <c r="AF11">
        <v>8.5855949999999996</v>
      </c>
      <c r="AG11">
        <v>18.702549000000001</v>
      </c>
      <c r="AH11">
        <v>27.486675000000002</v>
      </c>
      <c r="AI11">
        <v>0</v>
      </c>
      <c r="AJ11">
        <v>0</v>
      </c>
      <c r="AK11">
        <v>49.110300000000002</v>
      </c>
      <c r="AL11">
        <v>77.572215</v>
      </c>
      <c r="AM11">
        <v>5.1071229999999996</v>
      </c>
      <c r="AN11">
        <v>0</v>
      </c>
      <c r="AO11">
        <v>0</v>
      </c>
      <c r="AP11">
        <v>1.5492090000000001</v>
      </c>
      <c r="AQ11">
        <v>0</v>
      </c>
      <c r="AR11">
        <v>49.133519999999997</v>
      </c>
      <c r="AS11">
        <v>31.886284</v>
      </c>
      <c r="AT11">
        <v>8.7694200000000002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2640.5361750000002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664.459609</v>
      </c>
      <c r="L12">
        <v>630.91816600000004</v>
      </c>
      <c r="M12">
        <v>84.172499999999999</v>
      </c>
      <c r="N12">
        <v>114.285938</v>
      </c>
      <c r="O12">
        <v>119.64649199999999</v>
      </c>
      <c r="P12">
        <v>121.505906</v>
      </c>
      <c r="Q12">
        <v>10.216799999999999</v>
      </c>
      <c r="R12">
        <v>41.012422000000001</v>
      </c>
      <c r="S12">
        <v>25.532422</v>
      </c>
      <c r="T12">
        <v>0</v>
      </c>
      <c r="U12">
        <v>270.10665</v>
      </c>
      <c r="V12">
        <v>13.177350000000001</v>
      </c>
      <c r="W12">
        <v>44.891109999999998</v>
      </c>
      <c r="X12">
        <v>142.72136599999999</v>
      </c>
      <c r="Y12">
        <v>0</v>
      </c>
      <c r="Z12">
        <v>6.340802</v>
      </c>
      <c r="AA12">
        <v>0</v>
      </c>
      <c r="AB12">
        <v>12.63884</v>
      </c>
      <c r="AC12">
        <v>9.3633100000000002</v>
      </c>
      <c r="AD12">
        <v>8.8186660000000003</v>
      </c>
      <c r="AE12">
        <v>42.824936000000001</v>
      </c>
      <c r="AF12">
        <v>8.5855949999999996</v>
      </c>
      <c r="AG12">
        <v>18.702549000000001</v>
      </c>
      <c r="AH12">
        <v>45.261392000000001</v>
      </c>
      <c r="AI12">
        <v>0</v>
      </c>
      <c r="AJ12">
        <v>0</v>
      </c>
      <c r="AK12">
        <v>49.110300000000002</v>
      </c>
      <c r="AL12">
        <v>77.572215</v>
      </c>
      <c r="AM12">
        <v>10.214245999999999</v>
      </c>
      <c r="AN12">
        <v>0</v>
      </c>
      <c r="AO12">
        <v>0</v>
      </c>
      <c r="AP12">
        <v>1.5492090000000001</v>
      </c>
      <c r="AQ12">
        <v>0</v>
      </c>
      <c r="AR12">
        <v>49.133519999999997</v>
      </c>
      <c r="AS12">
        <v>31.886284</v>
      </c>
      <c r="AT12">
        <v>8.7694200000000002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2663.4180150000002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664.459609</v>
      </c>
      <c r="L13">
        <v>630.91816600000004</v>
      </c>
      <c r="M13">
        <v>84.172499999999999</v>
      </c>
      <c r="N13">
        <v>114.285938</v>
      </c>
      <c r="O13">
        <v>119.64649199999999</v>
      </c>
      <c r="P13">
        <v>121.505906</v>
      </c>
      <c r="Q13">
        <v>10.216799999999999</v>
      </c>
      <c r="R13">
        <v>41.012422000000001</v>
      </c>
      <c r="S13">
        <v>25.532422</v>
      </c>
      <c r="T13">
        <v>0</v>
      </c>
      <c r="U13">
        <v>270.10665</v>
      </c>
      <c r="V13">
        <v>13.177350000000001</v>
      </c>
      <c r="W13">
        <v>44.891109999999998</v>
      </c>
      <c r="X13">
        <v>142.72136599999999</v>
      </c>
      <c r="Y13">
        <v>0</v>
      </c>
      <c r="Z13">
        <v>6.340802</v>
      </c>
      <c r="AA13">
        <v>0</v>
      </c>
      <c r="AB13">
        <v>12.63884</v>
      </c>
      <c r="AC13">
        <v>9.3633100000000002</v>
      </c>
      <c r="AD13">
        <v>8.8186660000000003</v>
      </c>
      <c r="AE13">
        <v>42.824936000000001</v>
      </c>
      <c r="AF13">
        <v>8.5855949999999996</v>
      </c>
      <c r="AG13">
        <v>18.702549000000001</v>
      </c>
      <c r="AH13">
        <v>45.261392000000001</v>
      </c>
      <c r="AI13">
        <v>0</v>
      </c>
      <c r="AJ13">
        <v>0</v>
      </c>
      <c r="AK13">
        <v>49.110300000000002</v>
      </c>
      <c r="AL13">
        <v>77.572215</v>
      </c>
      <c r="AM13">
        <v>10.214245999999999</v>
      </c>
      <c r="AN13">
        <v>0</v>
      </c>
      <c r="AO13">
        <v>0</v>
      </c>
      <c r="AP13">
        <v>1.5492090000000001</v>
      </c>
      <c r="AQ13">
        <v>0</v>
      </c>
      <c r="AR13">
        <v>49.133519999999997</v>
      </c>
      <c r="AS13">
        <v>31.886284</v>
      </c>
      <c r="AT13">
        <v>7.1749799999999997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2661.8235749999999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664.459609</v>
      </c>
      <c r="L14">
        <v>630.91816600000004</v>
      </c>
      <c r="M14">
        <v>84.172499999999999</v>
      </c>
      <c r="N14">
        <v>114.285938</v>
      </c>
      <c r="O14">
        <v>119.64649199999999</v>
      </c>
      <c r="P14">
        <v>121.505906</v>
      </c>
      <c r="Q14">
        <v>10.216799999999999</v>
      </c>
      <c r="R14">
        <v>41.012422000000001</v>
      </c>
      <c r="S14">
        <v>25.532422</v>
      </c>
      <c r="T14">
        <v>0</v>
      </c>
      <c r="U14">
        <v>270.10665</v>
      </c>
      <c r="V14">
        <v>13.177350000000001</v>
      </c>
      <c r="W14">
        <v>44.891109999999998</v>
      </c>
      <c r="X14">
        <v>142.72136599999999</v>
      </c>
      <c r="Y14">
        <v>0</v>
      </c>
      <c r="Z14">
        <v>6.340802</v>
      </c>
      <c r="AA14">
        <v>0</v>
      </c>
      <c r="AB14">
        <v>12.63884</v>
      </c>
      <c r="AC14">
        <v>9.3633100000000002</v>
      </c>
      <c r="AD14">
        <v>8.8186660000000003</v>
      </c>
      <c r="AE14">
        <v>42.824936000000001</v>
      </c>
      <c r="AF14">
        <v>8.5855949999999996</v>
      </c>
      <c r="AG14">
        <v>18.702549000000001</v>
      </c>
      <c r="AH14">
        <v>45.261392000000001</v>
      </c>
      <c r="AI14">
        <v>0</v>
      </c>
      <c r="AJ14">
        <v>0</v>
      </c>
      <c r="AK14">
        <v>49.110300000000002</v>
      </c>
      <c r="AL14">
        <v>77.572215</v>
      </c>
      <c r="AM14">
        <v>10.214245999999999</v>
      </c>
      <c r="AN14">
        <v>0</v>
      </c>
      <c r="AO14">
        <v>0</v>
      </c>
      <c r="AP14">
        <v>1.5492090000000001</v>
      </c>
      <c r="AQ14">
        <v>0</v>
      </c>
      <c r="AR14">
        <v>49.133519999999997</v>
      </c>
      <c r="AS14">
        <v>31.886284</v>
      </c>
      <c r="AT14">
        <v>7.1749799999999997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2661.8235749999999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664.459609</v>
      </c>
      <c r="L15">
        <v>630.91816600000004</v>
      </c>
      <c r="M15">
        <v>84.172499999999999</v>
      </c>
      <c r="N15">
        <v>114.285938</v>
      </c>
      <c r="O15">
        <v>119.64649199999999</v>
      </c>
      <c r="P15">
        <v>121.505906</v>
      </c>
      <c r="Q15">
        <v>10.216799999999999</v>
      </c>
      <c r="R15">
        <v>41.012422000000001</v>
      </c>
      <c r="S15">
        <v>25.532422</v>
      </c>
      <c r="T15">
        <v>0</v>
      </c>
      <c r="U15">
        <v>270.10665</v>
      </c>
      <c r="V15">
        <v>13.177350000000001</v>
      </c>
      <c r="W15">
        <v>44.891109999999998</v>
      </c>
      <c r="X15">
        <v>142.72136599999999</v>
      </c>
      <c r="Y15">
        <v>0</v>
      </c>
      <c r="Z15">
        <v>6.340802</v>
      </c>
      <c r="AA15">
        <v>0</v>
      </c>
      <c r="AB15">
        <v>12.63884</v>
      </c>
      <c r="AC15">
        <v>9.3633100000000002</v>
      </c>
      <c r="AD15">
        <v>8.8186660000000003</v>
      </c>
      <c r="AE15">
        <v>47.829867999999998</v>
      </c>
      <c r="AF15">
        <v>8.5855949999999996</v>
      </c>
      <c r="AG15">
        <v>18.702549000000001</v>
      </c>
      <c r="AH15">
        <v>45.261392000000001</v>
      </c>
      <c r="AI15">
        <v>0</v>
      </c>
      <c r="AJ15">
        <v>0</v>
      </c>
      <c r="AK15">
        <v>49.110300000000002</v>
      </c>
      <c r="AL15">
        <v>33.727049999999998</v>
      </c>
      <c r="AM15">
        <v>10.214245999999999</v>
      </c>
      <c r="AN15">
        <v>0</v>
      </c>
      <c r="AO15">
        <v>0</v>
      </c>
      <c r="AP15">
        <v>6.5066790000000001</v>
      </c>
      <c r="AQ15">
        <v>0</v>
      </c>
      <c r="AR15">
        <v>51.803820000000002</v>
      </c>
      <c r="AS15">
        <v>30.860717000000001</v>
      </c>
      <c r="AT15">
        <v>7.1749799999999997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2629.5855449999999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664.459609</v>
      </c>
      <c r="L16">
        <v>630.91816600000004</v>
      </c>
      <c r="M16">
        <v>84.172499999999999</v>
      </c>
      <c r="N16">
        <v>114.285938</v>
      </c>
      <c r="O16">
        <v>119.64649199999999</v>
      </c>
      <c r="P16">
        <v>121.505906</v>
      </c>
      <c r="Q16">
        <v>10.216799999999999</v>
      </c>
      <c r="R16">
        <v>41.012422000000001</v>
      </c>
      <c r="S16">
        <v>25.532422</v>
      </c>
      <c r="T16">
        <v>0</v>
      </c>
      <c r="U16">
        <v>270.10665</v>
      </c>
      <c r="V16">
        <v>13.177350000000001</v>
      </c>
      <c r="W16">
        <v>44.891109999999998</v>
      </c>
      <c r="X16">
        <v>142.72136599999999</v>
      </c>
      <c r="Y16">
        <v>0</v>
      </c>
      <c r="Z16">
        <v>6.340802</v>
      </c>
      <c r="AA16">
        <v>0</v>
      </c>
      <c r="AB16">
        <v>12.63884</v>
      </c>
      <c r="AC16">
        <v>9.3633100000000002</v>
      </c>
      <c r="AD16">
        <v>8.8186660000000003</v>
      </c>
      <c r="AE16">
        <v>47.829867999999998</v>
      </c>
      <c r="AF16">
        <v>8.5855949999999996</v>
      </c>
      <c r="AG16">
        <v>18.702549000000001</v>
      </c>
      <c r="AH16">
        <v>45.261392000000001</v>
      </c>
      <c r="AI16">
        <v>0</v>
      </c>
      <c r="AJ16">
        <v>0</v>
      </c>
      <c r="AK16">
        <v>49.110300000000002</v>
      </c>
      <c r="AL16">
        <v>33.727049999999998</v>
      </c>
      <c r="AM16">
        <v>10.214245999999999</v>
      </c>
      <c r="AN16">
        <v>0</v>
      </c>
      <c r="AO16">
        <v>0</v>
      </c>
      <c r="AP16">
        <v>6.5066790000000001</v>
      </c>
      <c r="AQ16">
        <v>0</v>
      </c>
      <c r="AR16">
        <v>51.803820000000002</v>
      </c>
      <c r="AS16">
        <v>30.860717000000001</v>
      </c>
      <c r="AT16">
        <v>7.1749799999999997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2629.5855449999999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664.459609</v>
      </c>
      <c r="L17">
        <v>630.91816600000004</v>
      </c>
      <c r="M17">
        <v>84.172499999999999</v>
      </c>
      <c r="N17">
        <v>114.285938</v>
      </c>
      <c r="O17">
        <v>119.64649199999999</v>
      </c>
      <c r="P17">
        <v>121.505906</v>
      </c>
      <c r="Q17">
        <v>10.216799999999999</v>
      </c>
      <c r="R17">
        <v>41.012422000000001</v>
      </c>
      <c r="S17">
        <v>25.532422</v>
      </c>
      <c r="T17">
        <v>0</v>
      </c>
      <c r="U17">
        <v>270.10665</v>
      </c>
      <c r="V17">
        <v>13.177350000000001</v>
      </c>
      <c r="W17">
        <v>44.891109999999998</v>
      </c>
      <c r="X17">
        <v>142.72136599999999</v>
      </c>
      <c r="Y17">
        <v>0</v>
      </c>
      <c r="Z17">
        <v>6.340802</v>
      </c>
      <c r="AA17">
        <v>0</v>
      </c>
      <c r="AB17">
        <v>12.63884</v>
      </c>
      <c r="AC17">
        <v>9.3633100000000002</v>
      </c>
      <c r="AD17">
        <v>8.8186660000000003</v>
      </c>
      <c r="AE17">
        <v>47.829867999999998</v>
      </c>
      <c r="AF17">
        <v>8.5855949999999996</v>
      </c>
      <c r="AG17">
        <v>18.702549000000001</v>
      </c>
      <c r="AH17">
        <v>45.261392000000001</v>
      </c>
      <c r="AI17">
        <v>0</v>
      </c>
      <c r="AJ17">
        <v>0</v>
      </c>
      <c r="AK17">
        <v>49.110300000000002</v>
      </c>
      <c r="AL17">
        <v>33.727049999999998</v>
      </c>
      <c r="AM17">
        <v>10.214245999999999</v>
      </c>
      <c r="AN17">
        <v>0</v>
      </c>
      <c r="AO17">
        <v>0</v>
      </c>
      <c r="AP17">
        <v>1.5492090000000001</v>
      </c>
      <c r="AQ17">
        <v>0</v>
      </c>
      <c r="AR17">
        <v>51.803820000000002</v>
      </c>
      <c r="AS17">
        <v>30.860717000000001</v>
      </c>
      <c r="AT17">
        <v>7.1749799999999997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2624.6280749999996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664.459609</v>
      </c>
      <c r="L18">
        <v>630.91816600000004</v>
      </c>
      <c r="M18">
        <v>84.172499999999999</v>
      </c>
      <c r="N18">
        <v>114.285938</v>
      </c>
      <c r="O18">
        <v>119.64649199999999</v>
      </c>
      <c r="P18">
        <v>121.505906</v>
      </c>
      <c r="Q18">
        <v>10.216799999999999</v>
      </c>
      <c r="R18">
        <v>41.012422000000001</v>
      </c>
      <c r="S18">
        <v>25.532422</v>
      </c>
      <c r="T18">
        <v>0</v>
      </c>
      <c r="U18">
        <v>270.10665</v>
      </c>
      <c r="V18">
        <v>13.177350000000001</v>
      </c>
      <c r="W18">
        <v>44.891109999999998</v>
      </c>
      <c r="X18">
        <v>142.72136599999999</v>
      </c>
      <c r="Y18">
        <v>0</v>
      </c>
      <c r="Z18">
        <v>6.340802</v>
      </c>
      <c r="AA18">
        <v>0</v>
      </c>
      <c r="AB18">
        <v>12.63884</v>
      </c>
      <c r="AC18">
        <v>9.3633100000000002</v>
      </c>
      <c r="AD18">
        <v>8.8186660000000003</v>
      </c>
      <c r="AE18">
        <v>47.829867999999998</v>
      </c>
      <c r="AF18">
        <v>8.5855949999999996</v>
      </c>
      <c r="AG18">
        <v>18.702549000000001</v>
      </c>
      <c r="AH18">
        <v>45.261392000000001</v>
      </c>
      <c r="AI18">
        <v>0</v>
      </c>
      <c r="AJ18">
        <v>0</v>
      </c>
      <c r="AK18">
        <v>49.110300000000002</v>
      </c>
      <c r="AL18">
        <v>33.727049999999998</v>
      </c>
      <c r="AM18">
        <v>10.214245999999999</v>
      </c>
      <c r="AN18">
        <v>0</v>
      </c>
      <c r="AO18">
        <v>0</v>
      </c>
      <c r="AP18">
        <v>1.5492090000000001</v>
      </c>
      <c r="AQ18">
        <v>0</v>
      </c>
      <c r="AR18">
        <v>51.803820000000002</v>
      </c>
      <c r="AS18">
        <v>30.860717000000001</v>
      </c>
      <c r="AT18">
        <v>7.1749799999999997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2624.6280749999996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664.459609</v>
      </c>
      <c r="L19">
        <v>630.91816600000004</v>
      </c>
      <c r="M19">
        <v>84.172499999999999</v>
      </c>
      <c r="N19">
        <v>114.285938</v>
      </c>
      <c r="O19">
        <v>119.64649199999999</v>
      </c>
      <c r="P19">
        <v>121.505906</v>
      </c>
      <c r="Q19">
        <v>10.216799999999999</v>
      </c>
      <c r="R19">
        <v>41.012422000000001</v>
      </c>
      <c r="S19">
        <v>25.532422</v>
      </c>
      <c r="T19">
        <v>0</v>
      </c>
      <c r="U19">
        <v>270.10665</v>
      </c>
      <c r="V19">
        <v>13.177350000000001</v>
      </c>
      <c r="W19">
        <v>44.891109999999998</v>
      </c>
      <c r="X19">
        <v>142.72136599999999</v>
      </c>
      <c r="Y19">
        <v>0</v>
      </c>
      <c r="Z19">
        <v>6.340802</v>
      </c>
      <c r="AA19">
        <v>13.528551999999999</v>
      </c>
      <c r="AB19">
        <v>12.63884</v>
      </c>
      <c r="AC19">
        <v>9.3633100000000002</v>
      </c>
      <c r="AD19">
        <v>8.8186660000000003</v>
      </c>
      <c r="AE19">
        <v>47.829867999999998</v>
      </c>
      <c r="AF19">
        <v>8.5855949999999996</v>
      </c>
      <c r="AG19">
        <v>18.702549000000001</v>
      </c>
      <c r="AH19">
        <v>45.261392000000001</v>
      </c>
      <c r="AI19">
        <v>0</v>
      </c>
      <c r="AJ19">
        <v>0</v>
      </c>
      <c r="AK19">
        <v>49.110300000000002</v>
      </c>
      <c r="AL19">
        <v>33.727049999999998</v>
      </c>
      <c r="AM19">
        <v>10.214245999999999</v>
      </c>
      <c r="AN19">
        <v>0</v>
      </c>
      <c r="AO19">
        <v>0</v>
      </c>
      <c r="AP19">
        <v>1.5492090000000001</v>
      </c>
      <c r="AQ19">
        <v>9.5085899999999999</v>
      </c>
      <c r="AR19">
        <v>49.133519999999997</v>
      </c>
      <c r="AS19">
        <v>30.860717000000001</v>
      </c>
      <c r="AT19">
        <v>7.1749799999999997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2644.9949169999995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664.459609</v>
      </c>
      <c r="L20">
        <v>630.91816600000004</v>
      </c>
      <c r="M20">
        <v>84.172499999999999</v>
      </c>
      <c r="N20">
        <v>114.285938</v>
      </c>
      <c r="O20">
        <v>119.64649199999999</v>
      </c>
      <c r="P20">
        <v>121.505906</v>
      </c>
      <c r="Q20">
        <v>10.216799999999999</v>
      </c>
      <c r="R20">
        <v>41.012422000000001</v>
      </c>
      <c r="S20">
        <v>25.532422</v>
      </c>
      <c r="T20">
        <v>0</v>
      </c>
      <c r="U20">
        <v>270.10665</v>
      </c>
      <c r="V20">
        <v>13.177350000000001</v>
      </c>
      <c r="W20">
        <v>44.891109999999998</v>
      </c>
      <c r="X20">
        <v>142.72136599999999</v>
      </c>
      <c r="Y20">
        <v>0</v>
      </c>
      <c r="Z20">
        <v>6.340802</v>
      </c>
      <c r="AA20">
        <v>27.185511999999999</v>
      </c>
      <c r="AB20">
        <v>12.63884</v>
      </c>
      <c r="AC20">
        <v>18.72662</v>
      </c>
      <c r="AD20">
        <v>8.8186660000000003</v>
      </c>
      <c r="AE20">
        <v>47.829867999999998</v>
      </c>
      <c r="AF20">
        <v>8.5855949999999996</v>
      </c>
      <c r="AG20">
        <v>18.702549000000001</v>
      </c>
      <c r="AH20">
        <v>45.261392000000001</v>
      </c>
      <c r="AI20">
        <v>0</v>
      </c>
      <c r="AJ20">
        <v>0</v>
      </c>
      <c r="AK20">
        <v>49.110300000000002</v>
      </c>
      <c r="AL20">
        <v>33.727049999999998</v>
      </c>
      <c r="AM20">
        <v>10.214245999999999</v>
      </c>
      <c r="AN20">
        <v>0</v>
      </c>
      <c r="AO20">
        <v>0</v>
      </c>
      <c r="AP20">
        <v>1.5492090000000001</v>
      </c>
      <c r="AQ20">
        <v>19.01718</v>
      </c>
      <c r="AR20">
        <v>49.133519999999997</v>
      </c>
      <c r="AS20">
        <v>30.860717000000001</v>
      </c>
      <c r="AT20">
        <v>7.1749799999999997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2677.523776999999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664.459609</v>
      </c>
      <c r="L21">
        <v>630.91816600000004</v>
      </c>
      <c r="M21">
        <v>84.172499999999999</v>
      </c>
      <c r="N21">
        <v>114.285938</v>
      </c>
      <c r="O21">
        <v>119.64649199999999</v>
      </c>
      <c r="P21">
        <v>121.505906</v>
      </c>
      <c r="Q21">
        <v>10.216799999999999</v>
      </c>
      <c r="R21">
        <v>41.012422000000001</v>
      </c>
      <c r="S21">
        <v>25.532422</v>
      </c>
      <c r="T21">
        <v>0</v>
      </c>
      <c r="U21">
        <v>270.10665</v>
      </c>
      <c r="V21">
        <v>13.177350000000001</v>
      </c>
      <c r="W21">
        <v>44.891109999999998</v>
      </c>
      <c r="X21">
        <v>142.72136599999999</v>
      </c>
      <c r="Y21">
        <v>0</v>
      </c>
      <c r="Z21">
        <v>6.340802</v>
      </c>
      <c r="AA21">
        <v>27.185511999999999</v>
      </c>
      <c r="AB21">
        <v>12.63884</v>
      </c>
      <c r="AC21">
        <v>18.72662</v>
      </c>
      <c r="AD21">
        <v>8.8186660000000003</v>
      </c>
      <c r="AE21">
        <v>47.829867999999998</v>
      </c>
      <c r="AF21">
        <v>8.5855949999999996</v>
      </c>
      <c r="AG21">
        <v>18.702549000000001</v>
      </c>
      <c r="AH21">
        <v>45.261392000000001</v>
      </c>
      <c r="AI21">
        <v>0</v>
      </c>
      <c r="AJ21">
        <v>0</v>
      </c>
      <c r="AK21">
        <v>49.110300000000002</v>
      </c>
      <c r="AL21">
        <v>33.727049999999998</v>
      </c>
      <c r="AM21">
        <v>10.214245999999999</v>
      </c>
      <c r="AN21">
        <v>0</v>
      </c>
      <c r="AO21">
        <v>0</v>
      </c>
      <c r="AP21">
        <v>1.5492090000000001</v>
      </c>
      <c r="AQ21">
        <v>28.525770000000001</v>
      </c>
      <c r="AR21">
        <v>49.133519999999997</v>
      </c>
      <c r="AS21">
        <v>30.860717000000001</v>
      </c>
      <c r="AT21">
        <v>7.1749799999999997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2687.0323669999993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664.459609</v>
      </c>
      <c r="L22">
        <v>630.91816600000004</v>
      </c>
      <c r="M22">
        <v>84.172499999999999</v>
      </c>
      <c r="N22">
        <v>114.285938</v>
      </c>
      <c r="O22">
        <v>119.64649199999999</v>
      </c>
      <c r="P22">
        <v>121.505906</v>
      </c>
      <c r="Q22">
        <v>10.216799999999999</v>
      </c>
      <c r="R22">
        <v>41.012422000000001</v>
      </c>
      <c r="S22">
        <v>25.532422</v>
      </c>
      <c r="T22">
        <v>0</v>
      </c>
      <c r="U22">
        <v>270.10665</v>
      </c>
      <c r="V22">
        <v>13.177350000000001</v>
      </c>
      <c r="W22">
        <v>44.891109999999998</v>
      </c>
      <c r="X22">
        <v>142.72136599999999</v>
      </c>
      <c r="Y22">
        <v>0</v>
      </c>
      <c r="Z22">
        <v>6.340802</v>
      </c>
      <c r="AA22">
        <v>27.185511999999999</v>
      </c>
      <c r="AB22">
        <v>25.406647</v>
      </c>
      <c r="AC22">
        <v>18.72662</v>
      </c>
      <c r="AD22">
        <v>8.8186660000000003</v>
      </c>
      <c r="AE22">
        <v>47.829867999999998</v>
      </c>
      <c r="AF22">
        <v>8.5855949999999996</v>
      </c>
      <c r="AG22">
        <v>18.702549000000001</v>
      </c>
      <c r="AH22">
        <v>45.261392000000001</v>
      </c>
      <c r="AI22">
        <v>0</v>
      </c>
      <c r="AJ22">
        <v>0</v>
      </c>
      <c r="AK22">
        <v>49.110300000000002</v>
      </c>
      <c r="AL22">
        <v>33.727049999999998</v>
      </c>
      <c r="AM22">
        <v>10.214245999999999</v>
      </c>
      <c r="AN22">
        <v>0</v>
      </c>
      <c r="AO22">
        <v>0</v>
      </c>
      <c r="AP22">
        <v>1.5492090000000001</v>
      </c>
      <c r="AQ22">
        <v>28.525770000000001</v>
      </c>
      <c r="AR22">
        <v>49.133519999999997</v>
      </c>
      <c r="AS22">
        <v>30.860717000000001</v>
      </c>
      <c r="AT22">
        <v>7.1749799999999997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2699.8001739999991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664.459609</v>
      </c>
      <c r="L23">
        <v>630.91816600000004</v>
      </c>
      <c r="M23">
        <v>84.172499999999999</v>
      </c>
      <c r="N23">
        <v>114.285938</v>
      </c>
      <c r="O23">
        <v>119.64649199999999</v>
      </c>
      <c r="P23">
        <v>121.505906</v>
      </c>
      <c r="Q23">
        <v>10.216799999999999</v>
      </c>
      <c r="R23">
        <v>41.012422000000001</v>
      </c>
      <c r="S23">
        <v>25.532422</v>
      </c>
      <c r="T23">
        <v>0</v>
      </c>
      <c r="U23">
        <v>270.10665</v>
      </c>
      <c r="V23">
        <v>13.177350000000001</v>
      </c>
      <c r="W23">
        <v>44.891109999999998</v>
      </c>
      <c r="X23">
        <v>142.72136599999999</v>
      </c>
      <c r="Y23">
        <v>0</v>
      </c>
      <c r="Z23">
        <v>6.340802</v>
      </c>
      <c r="AA23">
        <v>27.185511999999999</v>
      </c>
      <c r="AB23">
        <v>25.406647</v>
      </c>
      <c r="AC23">
        <v>18.72662</v>
      </c>
      <c r="AD23">
        <v>17.637332000000001</v>
      </c>
      <c r="AE23">
        <v>47.829867999999998</v>
      </c>
      <c r="AF23">
        <v>8.5855949999999996</v>
      </c>
      <c r="AG23">
        <v>18.702549000000001</v>
      </c>
      <c r="AH23">
        <v>45.261392000000001</v>
      </c>
      <c r="AI23">
        <v>2.4632550000000002</v>
      </c>
      <c r="AJ23">
        <v>0</v>
      </c>
      <c r="AK23">
        <v>49.110300000000002</v>
      </c>
      <c r="AL23">
        <v>33.727049999999998</v>
      </c>
      <c r="AM23">
        <v>15.321369000000001</v>
      </c>
      <c r="AN23">
        <v>0</v>
      </c>
      <c r="AO23">
        <v>0</v>
      </c>
      <c r="AP23">
        <v>6.5066790000000001</v>
      </c>
      <c r="AQ23">
        <v>28.525770000000001</v>
      </c>
      <c r="AR23">
        <v>51.803820000000002</v>
      </c>
      <c r="AS23">
        <v>30.860717000000001</v>
      </c>
      <c r="AT23">
        <v>7.1749799999999997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2723.8169879999991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664.459609</v>
      </c>
      <c r="L24">
        <v>630.91816600000004</v>
      </c>
      <c r="M24">
        <v>84.172499999999999</v>
      </c>
      <c r="N24">
        <v>114.285938</v>
      </c>
      <c r="O24">
        <v>119.64649199999999</v>
      </c>
      <c r="P24">
        <v>121.505906</v>
      </c>
      <c r="Q24">
        <v>10.216799999999999</v>
      </c>
      <c r="R24">
        <v>41.012422000000001</v>
      </c>
      <c r="S24">
        <v>25.532422</v>
      </c>
      <c r="T24">
        <v>0</v>
      </c>
      <c r="U24">
        <v>270.10665</v>
      </c>
      <c r="V24">
        <v>13.177350000000001</v>
      </c>
      <c r="W24">
        <v>44.891109999999998</v>
      </c>
      <c r="X24">
        <v>142.72136599999999</v>
      </c>
      <c r="Y24">
        <v>0</v>
      </c>
      <c r="Z24">
        <v>6.340802</v>
      </c>
      <c r="AA24">
        <v>27.185511999999999</v>
      </c>
      <c r="AB24">
        <v>25.406647</v>
      </c>
      <c r="AC24">
        <v>18.72662</v>
      </c>
      <c r="AD24">
        <v>26.455997</v>
      </c>
      <c r="AE24">
        <v>47.829867999999998</v>
      </c>
      <c r="AF24">
        <v>8.5855949999999996</v>
      </c>
      <c r="AG24">
        <v>18.702549000000001</v>
      </c>
      <c r="AH24">
        <v>67.892087000000004</v>
      </c>
      <c r="AI24">
        <v>7.3897649999999997</v>
      </c>
      <c r="AJ24">
        <v>0</v>
      </c>
      <c r="AK24">
        <v>49.110300000000002</v>
      </c>
      <c r="AL24">
        <v>33.727049999999998</v>
      </c>
      <c r="AM24">
        <v>15.321369000000001</v>
      </c>
      <c r="AN24">
        <v>0</v>
      </c>
      <c r="AO24">
        <v>0</v>
      </c>
      <c r="AP24">
        <v>6.5066790000000001</v>
      </c>
      <c r="AQ24">
        <v>28.525770000000001</v>
      </c>
      <c r="AR24">
        <v>51.803820000000002</v>
      </c>
      <c r="AS24">
        <v>30.860717000000001</v>
      </c>
      <c r="AT24">
        <v>7.1749799999999997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2760.1928579999994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664.459609</v>
      </c>
      <c r="L25">
        <v>630.91816600000004</v>
      </c>
      <c r="M25">
        <v>79.334999999999994</v>
      </c>
      <c r="N25">
        <v>114.285938</v>
      </c>
      <c r="O25">
        <v>119.64649199999999</v>
      </c>
      <c r="P25">
        <v>121.505906</v>
      </c>
      <c r="Q25">
        <v>10.216799999999999</v>
      </c>
      <c r="R25">
        <v>41.012422000000001</v>
      </c>
      <c r="S25">
        <v>25.532422</v>
      </c>
      <c r="T25">
        <v>0</v>
      </c>
      <c r="U25">
        <v>270.10665</v>
      </c>
      <c r="V25">
        <v>13.177350000000001</v>
      </c>
      <c r="W25">
        <v>44.891109999999998</v>
      </c>
      <c r="X25">
        <v>142.72136599999999</v>
      </c>
      <c r="Y25">
        <v>0</v>
      </c>
      <c r="Z25">
        <v>6.340802</v>
      </c>
      <c r="AA25">
        <v>27.185511999999999</v>
      </c>
      <c r="AB25">
        <v>25.406647</v>
      </c>
      <c r="AC25">
        <v>18.72662</v>
      </c>
      <c r="AD25">
        <v>26.455997</v>
      </c>
      <c r="AE25">
        <v>47.829867999999998</v>
      </c>
      <c r="AF25">
        <v>8.5855949999999996</v>
      </c>
      <c r="AG25">
        <v>18.702549000000001</v>
      </c>
      <c r="AH25">
        <v>67.892087000000004</v>
      </c>
      <c r="AI25">
        <v>16.011157999999998</v>
      </c>
      <c r="AJ25">
        <v>0</v>
      </c>
      <c r="AK25">
        <v>49.110300000000002</v>
      </c>
      <c r="AL25">
        <v>33.727049999999998</v>
      </c>
      <c r="AM25">
        <v>15.321369000000001</v>
      </c>
      <c r="AN25">
        <v>0</v>
      </c>
      <c r="AO25">
        <v>0</v>
      </c>
      <c r="AP25">
        <v>1.5492090000000001</v>
      </c>
      <c r="AQ25">
        <v>28.525770000000001</v>
      </c>
      <c r="AR25">
        <v>51.803820000000002</v>
      </c>
      <c r="AS25">
        <v>30.860717000000001</v>
      </c>
      <c r="AT25">
        <v>7.1749799999999997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2759.0192809999994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664.459609</v>
      </c>
      <c r="L26">
        <v>630.91816600000004</v>
      </c>
      <c r="M26">
        <v>79.334999999999994</v>
      </c>
      <c r="N26">
        <v>114.285938</v>
      </c>
      <c r="O26">
        <v>119.64649199999999</v>
      </c>
      <c r="P26">
        <v>121.505906</v>
      </c>
      <c r="Q26">
        <v>10.216799999999999</v>
      </c>
      <c r="R26">
        <v>41.012422000000001</v>
      </c>
      <c r="S26">
        <v>25.532422</v>
      </c>
      <c r="T26">
        <v>0</v>
      </c>
      <c r="U26">
        <v>270.10665</v>
      </c>
      <c r="V26">
        <v>13.177350000000001</v>
      </c>
      <c r="W26">
        <v>44.891109999999998</v>
      </c>
      <c r="X26">
        <v>142.72136599999999</v>
      </c>
      <c r="Y26">
        <v>0</v>
      </c>
      <c r="Z26">
        <v>12.681603000000001</v>
      </c>
      <c r="AA26">
        <v>27.185511999999999</v>
      </c>
      <c r="AB26">
        <v>25.406647</v>
      </c>
      <c r="AC26">
        <v>18.72662</v>
      </c>
      <c r="AD26">
        <v>26.455997</v>
      </c>
      <c r="AE26">
        <v>47.829867999999998</v>
      </c>
      <c r="AF26">
        <v>8.5855949999999996</v>
      </c>
      <c r="AG26">
        <v>18.702549000000001</v>
      </c>
      <c r="AH26">
        <v>67.892087000000004</v>
      </c>
      <c r="AI26">
        <v>32.022314999999999</v>
      </c>
      <c r="AJ26">
        <v>0</v>
      </c>
      <c r="AK26">
        <v>49.110300000000002</v>
      </c>
      <c r="AL26">
        <v>33.727049999999998</v>
      </c>
      <c r="AM26">
        <v>15.321369000000001</v>
      </c>
      <c r="AN26">
        <v>0</v>
      </c>
      <c r="AO26">
        <v>0</v>
      </c>
      <c r="AP26">
        <v>1.5492090000000001</v>
      </c>
      <c r="AQ26">
        <v>28.525770000000001</v>
      </c>
      <c r="AR26">
        <v>51.803820000000002</v>
      </c>
      <c r="AS26">
        <v>30.860717000000001</v>
      </c>
      <c r="AT26">
        <v>7.1749799999999997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2781.3712389999996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664.459609</v>
      </c>
      <c r="L27">
        <v>630.91816600000004</v>
      </c>
      <c r="M27">
        <v>84.172499999999999</v>
      </c>
      <c r="N27">
        <v>114.285938</v>
      </c>
      <c r="O27">
        <v>119.64649199999999</v>
      </c>
      <c r="P27">
        <v>121.505906</v>
      </c>
      <c r="Q27">
        <v>10.216799999999999</v>
      </c>
      <c r="R27">
        <v>41.012422000000001</v>
      </c>
      <c r="S27">
        <v>25.532422</v>
      </c>
      <c r="T27">
        <v>0</v>
      </c>
      <c r="U27">
        <v>270.10665</v>
      </c>
      <c r="V27">
        <v>13.177350000000001</v>
      </c>
      <c r="W27">
        <v>44.891109999999998</v>
      </c>
      <c r="X27">
        <v>142.72136599999999</v>
      </c>
      <c r="Y27">
        <v>0</v>
      </c>
      <c r="Z27">
        <v>12.681603000000001</v>
      </c>
      <c r="AA27">
        <v>27.185511999999999</v>
      </c>
      <c r="AB27">
        <v>25.406647</v>
      </c>
      <c r="AC27">
        <v>18.72662</v>
      </c>
      <c r="AD27">
        <v>26.455997</v>
      </c>
      <c r="AE27">
        <v>42.824936000000001</v>
      </c>
      <c r="AF27">
        <v>8.5855949999999996</v>
      </c>
      <c r="AG27">
        <v>18.702549000000001</v>
      </c>
      <c r="AH27">
        <v>67.892087000000004</v>
      </c>
      <c r="AI27">
        <v>32.022314999999999</v>
      </c>
      <c r="AJ27">
        <v>0</v>
      </c>
      <c r="AK27">
        <v>49.110300000000002</v>
      </c>
      <c r="AL27">
        <v>33.727049999999998</v>
      </c>
      <c r="AM27">
        <v>15.321369000000001</v>
      </c>
      <c r="AN27">
        <v>0</v>
      </c>
      <c r="AO27">
        <v>0</v>
      </c>
      <c r="AP27">
        <v>1.5492090000000001</v>
      </c>
      <c r="AQ27">
        <v>28.525770000000001</v>
      </c>
      <c r="AR27">
        <v>49.133519999999997</v>
      </c>
      <c r="AS27">
        <v>30.860717000000001</v>
      </c>
      <c r="AT27">
        <v>7.1749799999999997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2778.5335069999992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664.459609</v>
      </c>
      <c r="L28">
        <v>630.91816600000004</v>
      </c>
      <c r="M28">
        <v>84.172499999999999</v>
      </c>
      <c r="N28">
        <v>114.285938</v>
      </c>
      <c r="O28">
        <v>119.64649199999999</v>
      </c>
      <c r="P28">
        <v>121.505906</v>
      </c>
      <c r="Q28">
        <v>10.216799999999999</v>
      </c>
      <c r="R28">
        <v>41.012422000000001</v>
      </c>
      <c r="S28">
        <v>25.532422</v>
      </c>
      <c r="T28">
        <v>0</v>
      </c>
      <c r="U28">
        <v>270.10665</v>
      </c>
      <c r="V28">
        <v>13.177350000000001</v>
      </c>
      <c r="W28">
        <v>44.891109999999998</v>
      </c>
      <c r="X28">
        <v>142.72136599999999</v>
      </c>
      <c r="Y28">
        <v>0</v>
      </c>
      <c r="Z28">
        <v>12.681603000000001</v>
      </c>
      <c r="AA28">
        <v>27.057105</v>
      </c>
      <c r="AB28">
        <v>25.406647</v>
      </c>
      <c r="AC28">
        <v>18.72662</v>
      </c>
      <c r="AD28">
        <v>26.455997</v>
      </c>
      <c r="AE28">
        <v>42.824936000000001</v>
      </c>
      <c r="AF28">
        <v>8.5855949999999996</v>
      </c>
      <c r="AG28">
        <v>18.702549000000001</v>
      </c>
      <c r="AH28">
        <v>45.261392000000001</v>
      </c>
      <c r="AI28">
        <v>32.022314999999999</v>
      </c>
      <c r="AJ28">
        <v>0</v>
      </c>
      <c r="AK28">
        <v>49.110300000000002</v>
      </c>
      <c r="AL28">
        <v>33.727049999999998</v>
      </c>
      <c r="AM28">
        <v>10.214245999999999</v>
      </c>
      <c r="AN28">
        <v>0</v>
      </c>
      <c r="AO28">
        <v>0</v>
      </c>
      <c r="AP28">
        <v>1.5492090000000001</v>
      </c>
      <c r="AQ28">
        <v>28.525770000000001</v>
      </c>
      <c r="AR28">
        <v>49.133519999999997</v>
      </c>
      <c r="AS28">
        <v>0</v>
      </c>
      <c r="AT28">
        <v>7.1749799999999997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2719.806564999999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664.459609</v>
      </c>
      <c r="L29">
        <v>630.91816600000004</v>
      </c>
      <c r="M29">
        <v>84.172499999999999</v>
      </c>
      <c r="N29">
        <v>114.285938</v>
      </c>
      <c r="O29">
        <v>119.64649199999999</v>
      </c>
      <c r="P29">
        <v>121.505906</v>
      </c>
      <c r="Q29">
        <v>10.216799999999999</v>
      </c>
      <c r="R29">
        <v>41.012422000000001</v>
      </c>
      <c r="S29">
        <v>25.532422</v>
      </c>
      <c r="T29">
        <v>0</v>
      </c>
      <c r="U29">
        <v>270.10665</v>
      </c>
      <c r="V29">
        <v>13.177350000000001</v>
      </c>
      <c r="W29">
        <v>44.891109999999998</v>
      </c>
      <c r="X29">
        <v>142.72136599999999</v>
      </c>
      <c r="Y29">
        <v>0</v>
      </c>
      <c r="Z29">
        <v>12.681603000000001</v>
      </c>
      <c r="AA29">
        <v>13.528551999999999</v>
      </c>
      <c r="AB29">
        <v>25.406647</v>
      </c>
      <c r="AC29">
        <v>18.72662</v>
      </c>
      <c r="AD29">
        <v>26.455997</v>
      </c>
      <c r="AE29">
        <v>42.824936000000001</v>
      </c>
      <c r="AF29">
        <v>8.5855949999999996</v>
      </c>
      <c r="AG29">
        <v>18.702549000000001</v>
      </c>
      <c r="AH29">
        <v>36.648899999999998</v>
      </c>
      <c r="AI29">
        <v>32.022314999999999</v>
      </c>
      <c r="AJ29">
        <v>0</v>
      </c>
      <c r="AK29">
        <v>49.110300000000002</v>
      </c>
      <c r="AL29">
        <v>33.727049999999998</v>
      </c>
      <c r="AM29">
        <v>5.1071229999999996</v>
      </c>
      <c r="AN29">
        <v>0</v>
      </c>
      <c r="AO29">
        <v>0</v>
      </c>
      <c r="AP29">
        <v>1.5492090000000001</v>
      </c>
      <c r="AQ29">
        <v>28.525770000000001</v>
      </c>
      <c r="AR29">
        <v>49.133519999999997</v>
      </c>
      <c r="AS29">
        <v>0</v>
      </c>
      <c r="AT29">
        <v>7.1749799999999997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2692.5583969999993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664.459609</v>
      </c>
      <c r="L30">
        <v>630.91816600000004</v>
      </c>
      <c r="M30">
        <v>84.172499999999999</v>
      </c>
      <c r="N30">
        <v>114.285938</v>
      </c>
      <c r="O30">
        <v>119.64649199999999</v>
      </c>
      <c r="P30">
        <v>121.505906</v>
      </c>
      <c r="Q30">
        <v>10.216799999999999</v>
      </c>
      <c r="R30">
        <v>41.012422000000001</v>
      </c>
      <c r="S30">
        <v>25.532422</v>
      </c>
      <c r="T30">
        <v>0</v>
      </c>
      <c r="U30">
        <v>270.10665</v>
      </c>
      <c r="V30">
        <v>13.177350000000001</v>
      </c>
      <c r="W30">
        <v>44.891109999999998</v>
      </c>
      <c r="X30">
        <v>142.72136599999999</v>
      </c>
      <c r="Y30">
        <v>0</v>
      </c>
      <c r="Z30">
        <v>12.681603000000001</v>
      </c>
      <c r="AA30">
        <v>13.528551999999999</v>
      </c>
      <c r="AB30">
        <v>25.406647</v>
      </c>
      <c r="AC30">
        <v>18.72662</v>
      </c>
      <c r="AD30">
        <v>17.637332000000001</v>
      </c>
      <c r="AE30">
        <v>42.824936000000001</v>
      </c>
      <c r="AF30">
        <v>8.5855949999999996</v>
      </c>
      <c r="AG30">
        <v>18.702549000000001</v>
      </c>
      <c r="AH30">
        <v>18.324449999999999</v>
      </c>
      <c r="AI30">
        <v>32.022314999999999</v>
      </c>
      <c r="AJ30">
        <v>0</v>
      </c>
      <c r="AK30">
        <v>49.110300000000002</v>
      </c>
      <c r="AL30">
        <v>33.727049999999998</v>
      </c>
      <c r="AM30">
        <v>0</v>
      </c>
      <c r="AN30">
        <v>0</v>
      </c>
      <c r="AO30">
        <v>0</v>
      </c>
      <c r="AP30">
        <v>1.5492090000000001</v>
      </c>
      <c r="AQ30">
        <v>28.525770000000001</v>
      </c>
      <c r="AR30">
        <v>49.133519999999997</v>
      </c>
      <c r="AS30">
        <v>0</v>
      </c>
      <c r="AT30">
        <v>7.1749799999999997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2660.3081589999993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664.459609</v>
      </c>
      <c r="L31">
        <v>630.91816600000004</v>
      </c>
      <c r="M31">
        <v>84.172499999999999</v>
      </c>
      <c r="N31">
        <v>114.285938</v>
      </c>
      <c r="O31">
        <v>119.64649199999999</v>
      </c>
      <c r="P31">
        <v>121.505906</v>
      </c>
      <c r="Q31">
        <v>10.216799999999999</v>
      </c>
      <c r="R31">
        <v>41.012422000000001</v>
      </c>
      <c r="S31">
        <v>25.532422</v>
      </c>
      <c r="T31">
        <v>0</v>
      </c>
      <c r="U31">
        <v>270.10665</v>
      </c>
      <c r="V31">
        <v>13.177350000000001</v>
      </c>
      <c r="W31">
        <v>44.891109999999998</v>
      </c>
      <c r="X31">
        <v>142.72136599999999</v>
      </c>
      <c r="Y31">
        <v>0</v>
      </c>
      <c r="Z31">
        <v>12.681603000000001</v>
      </c>
      <c r="AA31">
        <v>13.528551999999999</v>
      </c>
      <c r="AB31">
        <v>25.406647</v>
      </c>
      <c r="AC31">
        <v>18.72662</v>
      </c>
      <c r="AD31">
        <v>8.8186660000000003</v>
      </c>
      <c r="AE31">
        <v>42.824936000000001</v>
      </c>
      <c r="AF31">
        <v>8.5855949999999996</v>
      </c>
      <c r="AG31">
        <v>18.702549000000001</v>
      </c>
      <c r="AH31">
        <v>18.324449999999999</v>
      </c>
      <c r="AI31">
        <v>7.3897649999999997</v>
      </c>
      <c r="AJ31">
        <v>0</v>
      </c>
      <c r="AK31">
        <v>49.110300000000002</v>
      </c>
      <c r="AL31">
        <v>44.9694</v>
      </c>
      <c r="AM31">
        <v>0</v>
      </c>
      <c r="AN31">
        <v>0</v>
      </c>
      <c r="AO31">
        <v>0</v>
      </c>
      <c r="AP31">
        <v>1.5492090000000001</v>
      </c>
      <c r="AQ31">
        <v>28.525770000000001</v>
      </c>
      <c r="AR31">
        <v>49.133519999999997</v>
      </c>
      <c r="AS31">
        <v>0</v>
      </c>
      <c r="AT31">
        <v>7.1749799999999997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2638.0992929999993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664.459609</v>
      </c>
      <c r="L32">
        <v>630.91816600000004</v>
      </c>
      <c r="M32">
        <v>84.172499999999999</v>
      </c>
      <c r="N32">
        <v>114.285938</v>
      </c>
      <c r="O32">
        <v>119.64649199999999</v>
      </c>
      <c r="P32">
        <v>121.505906</v>
      </c>
      <c r="Q32">
        <v>10.216799999999999</v>
      </c>
      <c r="R32">
        <v>41.012422000000001</v>
      </c>
      <c r="S32">
        <v>25.532422</v>
      </c>
      <c r="T32">
        <v>0</v>
      </c>
      <c r="U32">
        <v>270.10665</v>
      </c>
      <c r="V32">
        <v>13.177350000000001</v>
      </c>
      <c r="W32">
        <v>44.891109999999998</v>
      </c>
      <c r="X32">
        <v>142.72136599999999</v>
      </c>
      <c r="Y32">
        <v>0</v>
      </c>
      <c r="Z32">
        <v>12.681603000000001</v>
      </c>
      <c r="AA32">
        <v>11.999902000000001</v>
      </c>
      <c r="AB32">
        <v>25.406647</v>
      </c>
      <c r="AC32">
        <v>18.72662</v>
      </c>
      <c r="AD32">
        <v>8.8186660000000003</v>
      </c>
      <c r="AE32">
        <v>42.824936000000001</v>
      </c>
      <c r="AF32">
        <v>8.5855949999999996</v>
      </c>
      <c r="AG32">
        <v>18.702549000000001</v>
      </c>
      <c r="AH32">
        <v>18.324449999999999</v>
      </c>
      <c r="AI32">
        <v>2.4632550000000002</v>
      </c>
      <c r="AJ32">
        <v>0</v>
      </c>
      <c r="AK32">
        <v>49.110300000000002</v>
      </c>
      <c r="AL32">
        <v>44.9694</v>
      </c>
      <c r="AM32">
        <v>0</v>
      </c>
      <c r="AN32">
        <v>0</v>
      </c>
      <c r="AO32">
        <v>0</v>
      </c>
      <c r="AP32">
        <v>1.5492090000000001</v>
      </c>
      <c r="AQ32">
        <v>28.525770000000001</v>
      </c>
      <c r="AR32">
        <v>49.133519999999997</v>
      </c>
      <c r="AS32">
        <v>0</v>
      </c>
      <c r="AT32">
        <v>7.1749799999999997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2631.6441329999993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664.459609</v>
      </c>
      <c r="L33">
        <v>630.91816600000004</v>
      </c>
      <c r="M33">
        <v>84.172499999999999</v>
      </c>
      <c r="N33">
        <v>114.285938</v>
      </c>
      <c r="O33">
        <v>119.64649199999999</v>
      </c>
      <c r="P33">
        <v>121.505906</v>
      </c>
      <c r="Q33">
        <v>10.216799999999999</v>
      </c>
      <c r="R33">
        <v>41.012422000000001</v>
      </c>
      <c r="S33">
        <v>25.532422</v>
      </c>
      <c r="T33">
        <v>0</v>
      </c>
      <c r="U33">
        <v>270.10665</v>
      </c>
      <c r="V33">
        <v>13.177350000000001</v>
      </c>
      <c r="W33">
        <v>44.891109999999998</v>
      </c>
      <c r="X33">
        <v>142.72136599999999</v>
      </c>
      <c r="Y33">
        <v>0</v>
      </c>
      <c r="Z33">
        <v>12.681603000000001</v>
      </c>
      <c r="AA33">
        <v>0</v>
      </c>
      <c r="AB33">
        <v>25.406647</v>
      </c>
      <c r="AC33">
        <v>18.72662</v>
      </c>
      <c r="AD33">
        <v>8.8186660000000003</v>
      </c>
      <c r="AE33">
        <v>42.824936000000001</v>
      </c>
      <c r="AF33">
        <v>8.5855949999999996</v>
      </c>
      <c r="AG33">
        <v>18.702549000000001</v>
      </c>
      <c r="AH33">
        <v>18.324449999999999</v>
      </c>
      <c r="AI33">
        <v>0</v>
      </c>
      <c r="AJ33">
        <v>0</v>
      </c>
      <c r="AK33">
        <v>49.110300000000002</v>
      </c>
      <c r="AL33">
        <v>44.9694</v>
      </c>
      <c r="AM33">
        <v>0</v>
      </c>
      <c r="AN33">
        <v>0</v>
      </c>
      <c r="AO33">
        <v>0</v>
      </c>
      <c r="AP33">
        <v>1.5492090000000001</v>
      </c>
      <c r="AQ33">
        <v>28.525770000000001</v>
      </c>
      <c r="AR33">
        <v>49.133519999999997</v>
      </c>
      <c r="AS33">
        <v>0</v>
      </c>
      <c r="AT33">
        <v>7.1749799999999997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2617.1809759999992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664.459609</v>
      </c>
      <c r="L34">
        <v>630.91816600000004</v>
      </c>
      <c r="M34">
        <v>84.172499999999999</v>
      </c>
      <c r="N34">
        <v>114.285938</v>
      </c>
      <c r="O34">
        <v>119.64649199999999</v>
      </c>
      <c r="P34">
        <v>121.505906</v>
      </c>
      <c r="Q34">
        <v>10.216799999999999</v>
      </c>
      <c r="R34">
        <v>41.012422000000001</v>
      </c>
      <c r="S34">
        <v>25.532422</v>
      </c>
      <c r="T34">
        <v>0</v>
      </c>
      <c r="U34">
        <v>270.10665</v>
      </c>
      <c r="V34">
        <v>13.177350000000001</v>
      </c>
      <c r="W34">
        <v>44.891109999999998</v>
      </c>
      <c r="X34">
        <v>142.72136599999999</v>
      </c>
      <c r="Y34">
        <v>0</v>
      </c>
      <c r="Z34">
        <v>12.681603000000001</v>
      </c>
      <c r="AA34">
        <v>0</v>
      </c>
      <c r="AB34">
        <v>25.406647</v>
      </c>
      <c r="AC34">
        <v>18.72662</v>
      </c>
      <c r="AD34">
        <v>8.8186660000000003</v>
      </c>
      <c r="AE34">
        <v>42.824936000000001</v>
      </c>
      <c r="AF34">
        <v>8.5855949999999996</v>
      </c>
      <c r="AG34">
        <v>18.702549000000001</v>
      </c>
      <c r="AH34">
        <v>18.324449999999999</v>
      </c>
      <c r="AI34">
        <v>0</v>
      </c>
      <c r="AJ34">
        <v>0</v>
      </c>
      <c r="AK34">
        <v>49.110300000000002</v>
      </c>
      <c r="AL34">
        <v>44.9694</v>
      </c>
      <c r="AM34">
        <v>0</v>
      </c>
      <c r="AN34">
        <v>0</v>
      </c>
      <c r="AO34">
        <v>0</v>
      </c>
      <c r="AP34">
        <v>1.5492090000000001</v>
      </c>
      <c r="AQ34">
        <v>28.525770000000001</v>
      </c>
      <c r="AR34">
        <v>49.133519999999997</v>
      </c>
      <c r="AS34">
        <v>0</v>
      </c>
      <c r="AT34">
        <v>7.1749799999999997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2617.1809759999992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664.459609</v>
      </c>
      <c r="L35">
        <v>630.91816600000004</v>
      </c>
      <c r="M35">
        <v>84.172499999999999</v>
      </c>
      <c r="N35">
        <v>114.285938</v>
      </c>
      <c r="O35">
        <v>119.64649199999999</v>
      </c>
      <c r="P35">
        <v>121.505906</v>
      </c>
      <c r="Q35">
        <v>10.216799999999999</v>
      </c>
      <c r="R35">
        <v>41.012422000000001</v>
      </c>
      <c r="S35">
        <v>25.532422</v>
      </c>
      <c r="T35">
        <v>0</v>
      </c>
      <c r="U35">
        <v>270.10665</v>
      </c>
      <c r="V35">
        <v>13.177350000000001</v>
      </c>
      <c r="W35">
        <v>44.891109999999998</v>
      </c>
      <c r="X35">
        <v>142.72136599999999</v>
      </c>
      <c r="Y35">
        <v>0</v>
      </c>
      <c r="Z35">
        <v>12.681603000000001</v>
      </c>
      <c r="AA35">
        <v>0</v>
      </c>
      <c r="AB35">
        <v>25.406647</v>
      </c>
      <c r="AC35">
        <v>18.72662</v>
      </c>
      <c r="AD35">
        <v>8.8186660000000003</v>
      </c>
      <c r="AE35">
        <v>42.824936000000001</v>
      </c>
      <c r="AF35">
        <v>8.5855949999999996</v>
      </c>
      <c r="AG35">
        <v>18.702549000000001</v>
      </c>
      <c r="AH35">
        <v>18.324449999999999</v>
      </c>
      <c r="AI35">
        <v>0</v>
      </c>
      <c r="AJ35">
        <v>0</v>
      </c>
      <c r="AK35">
        <v>49.110300000000002</v>
      </c>
      <c r="AL35">
        <v>44.9694</v>
      </c>
      <c r="AM35">
        <v>0</v>
      </c>
      <c r="AN35">
        <v>0</v>
      </c>
      <c r="AO35">
        <v>0</v>
      </c>
      <c r="AP35">
        <v>1.5492090000000001</v>
      </c>
      <c r="AQ35">
        <v>28.525770000000001</v>
      </c>
      <c r="AR35">
        <v>49.133519999999997</v>
      </c>
      <c r="AS35">
        <v>0</v>
      </c>
      <c r="AT35">
        <v>7.1749799999999997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2617.1809759999992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664.459609</v>
      </c>
      <c r="L36">
        <v>630.91816600000004</v>
      </c>
      <c r="M36">
        <v>84.172499999999999</v>
      </c>
      <c r="N36">
        <v>114.285938</v>
      </c>
      <c r="O36">
        <v>119.64649199999999</v>
      </c>
      <c r="P36">
        <v>121.505906</v>
      </c>
      <c r="Q36">
        <v>10.216799999999999</v>
      </c>
      <c r="R36">
        <v>41.012422000000001</v>
      </c>
      <c r="S36">
        <v>25.532422</v>
      </c>
      <c r="T36">
        <v>0</v>
      </c>
      <c r="U36">
        <v>270.10665</v>
      </c>
      <c r="V36">
        <v>13.177350000000001</v>
      </c>
      <c r="W36">
        <v>44.891109999999998</v>
      </c>
      <c r="X36">
        <v>142.72136599999999</v>
      </c>
      <c r="Y36">
        <v>0</v>
      </c>
      <c r="Z36">
        <v>12.681603000000001</v>
      </c>
      <c r="AA36">
        <v>0</v>
      </c>
      <c r="AB36">
        <v>25.406647</v>
      </c>
      <c r="AC36">
        <v>18.72662</v>
      </c>
      <c r="AD36">
        <v>8.8186660000000003</v>
      </c>
      <c r="AE36">
        <v>42.824936000000001</v>
      </c>
      <c r="AF36">
        <v>8.5855949999999996</v>
      </c>
      <c r="AG36">
        <v>18.702549000000001</v>
      </c>
      <c r="AH36">
        <v>18.324449999999999</v>
      </c>
      <c r="AI36">
        <v>0</v>
      </c>
      <c r="AJ36">
        <v>0</v>
      </c>
      <c r="AK36">
        <v>49.110300000000002</v>
      </c>
      <c r="AL36">
        <v>44.9694</v>
      </c>
      <c r="AM36">
        <v>0</v>
      </c>
      <c r="AN36">
        <v>0</v>
      </c>
      <c r="AO36">
        <v>0</v>
      </c>
      <c r="AP36">
        <v>1.5492090000000001</v>
      </c>
      <c r="AQ36">
        <v>19.01718</v>
      </c>
      <c r="AR36">
        <v>49.133519999999997</v>
      </c>
      <c r="AS36">
        <v>0</v>
      </c>
      <c r="AT36">
        <v>7.1749799999999997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2607.6723859999988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664.459609</v>
      </c>
      <c r="L37">
        <v>630.91816600000004</v>
      </c>
      <c r="M37">
        <v>84.172499999999999</v>
      </c>
      <c r="N37">
        <v>114.285938</v>
      </c>
      <c r="O37">
        <v>119.64649199999999</v>
      </c>
      <c r="P37">
        <v>121.505906</v>
      </c>
      <c r="Q37">
        <v>10.216799999999999</v>
      </c>
      <c r="R37">
        <v>41.012422000000001</v>
      </c>
      <c r="S37">
        <v>25.532422</v>
      </c>
      <c r="T37">
        <v>0</v>
      </c>
      <c r="U37">
        <v>270.10665</v>
      </c>
      <c r="V37">
        <v>13.177350000000001</v>
      </c>
      <c r="W37">
        <v>44.891109999999998</v>
      </c>
      <c r="X37">
        <v>142.72136599999999</v>
      </c>
      <c r="Y37">
        <v>0</v>
      </c>
      <c r="Z37">
        <v>12.681603000000001</v>
      </c>
      <c r="AA37">
        <v>0</v>
      </c>
      <c r="AB37">
        <v>25.406647</v>
      </c>
      <c r="AC37">
        <v>18.72662</v>
      </c>
      <c r="AD37">
        <v>8.8186660000000003</v>
      </c>
      <c r="AE37">
        <v>42.824936000000001</v>
      </c>
      <c r="AF37">
        <v>8.5855949999999996</v>
      </c>
      <c r="AG37">
        <v>18.702549000000001</v>
      </c>
      <c r="AH37">
        <v>18.324449999999999</v>
      </c>
      <c r="AI37">
        <v>0</v>
      </c>
      <c r="AJ37">
        <v>0</v>
      </c>
      <c r="AK37">
        <v>49.110300000000002</v>
      </c>
      <c r="AL37">
        <v>44.9694</v>
      </c>
      <c r="AM37">
        <v>0</v>
      </c>
      <c r="AN37">
        <v>0</v>
      </c>
      <c r="AO37">
        <v>0</v>
      </c>
      <c r="AP37">
        <v>6.5066790000000001</v>
      </c>
      <c r="AQ37">
        <v>9.5085899999999999</v>
      </c>
      <c r="AR37">
        <v>49.133519999999997</v>
      </c>
      <c r="AS37">
        <v>0</v>
      </c>
      <c r="AT37">
        <v>7.1749799999999997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2603.1212659999992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664.459609</v>
      </c>
      <c r="L38">
        <v>630.91816600000004</v>
      </c>
      <c r="M38">
        <v>84.172499999999999</v>
      </c>
      <c r="N38">
        <v>114.285938</v>
      </c>
      <c r="O38">
        <v>119.64649199999999</v>
      </c>
      <c r="P38">
        <v>121.505906</v>
      </c>
      <c r="Q38">
        <v>10.216799999999999</v>
      </c>
      <c r="R38">
        <v>41.012422000000001</v>
      </c>
      <c r="S38">
        <v>25.532422</v>
      </c>
      <c r="T38">
        <v>0</v>
      </c>
      <c r="U38">
        <v>270.10665</v>
      </c>
      <c r="V38">
        <v>13.177350000000001</v>
      </c>
      <c r="W38">
        <v>44.891109999999998</v>
      </c>
      <c r="X38">
        <v>142.72136599999999</v>
      </c>
      <c r="Y38">
        <v>0</v>
      </c>
      <c r="Z38">
        <v>12.681603000000001</v>
      </c>
      <c r="AA38">
        <v>0</v>
      </c>
      <c r="AB38">
        <v>25.406647</v>
      </c>
      <c r="AC38">
        <v>18.72662</v>
      </c>
      <c r="AD38">
        <v>8.8186660000000003</v>
      </c>
      <c r="AE38">
        <v>42.824936000000001</v>
      </c>
      <c r="AF38">
        <v>8.5855949999999996</v>
      </c>
      <c r="AG38">
        <v>18.702549000000001</v>
      </c>
      <c r="AH38">
        <v>18.324449999999999</v>
      </c>
      <c r="AI38">
        <v>0</v>
      </c>
      <c r="AJ38">
        <v>0</v>
      </c>
      <c r="AK38">
        <v>49.110300000000002</v>
      </c>
      <c r="AL38">
        <v>44.9694</v>
      </c>
      <c r="AM38">
        <v>0</v>
      </c>
      <c r="AN38">
        <v>0</v>
      </c>
      <c r="AO38">
        <v>0</v>
      </c>
      <c r="AP38">
        <v>6.5066790000000001</v>
      </c>
      <c r="AQ38">
        <v>0</v>
      </c>
      <c r="AR38">
        <v>49.133519999999997</v>
      </c>
      <c r="AS38">
        <v>0</v>
      </c>
      <c r="AT38">
        <v>7.1749799999999997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2593.6126759999993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664.459609</v>
      </c>
      <c r="L39">
        <v>630.91816600000004</v>
      </c>
      <c r="M39">
        <v>84.172499999999999</v>
      </c>
      <c r="N39">
        <v>114.285938</v>
      </c>
      <c r="O39">
        <v>119.64649199999999</v>
      </c>
      <c r="P39">
        <v>121.505906</v>
      </c>
      <c r="Q39">
        <v>10.216799999999999</v>
      </c>
      <c r="R39">
        <v>41.012422000000001</v>
      </c>
      <c r="S39">
        <v>25.532422</v>
      </c>
      <c r="T39">
        <v>0</v>
      </c>
      <c r="U39">
        <v>270.10665</v>
      </c>
      <c r="V39">
        <v>13.177350000000001</v>
      </c>
      <c r="W39">
        <v>44.891109999999998</v>
      </c>
      <c r="X39">
        <v>142.72136599999999</v>
      </c>
      <c r="Y39">
        <v>0</v>
      </c>
      <c r="Z39">
        <v>12.681603000000001</v>
      </c>
      <c r="AA39">
        <v>0</v>
      </c>
      <c r="AB39">
        <v>25.406647</v>
      </c>
      <c r="AC39">
        <v>18.72662</v>
      </c>
      <c r="AD39">
        <v>8.8186660000000003</v>
      </c>
      <c r="AE39">
        <v>42.824936000000001</v>
      </c>
      <c r="AF39">
        <v>8.5855949999999996</v>
      </c>
      <c r="AG39">
        <v>18.702549000000001</v>
      </c>
      <c r="AH39">
        <v>18.324449999999999</v>
      </c>
      <c r="AI39">
        <v>0</v>
      </c>
      <c r="AJ39">
        <v>0</v>
      </c>
      <c r="AK39">
        <v>49.110300000000002</v>
      </c>
      <c r="AL39">
        <v>44.9694</v>
      </c>
      <c r="AM39">
        <v>0</v>
      </c>
      <c r="AN39">
        <v>0</v>
      </c>
      <c r="AO39">
        <v>0</v>
      </c>
      <c r="AP39">
        <v>6.5066790000000001</v>
      </c>
      <c r="AQ39">
        <v>0</v>
      </c>
      <c r="AR39">
        <v>51.803820000000002</v>
      </c>
      <c r="AS39">
        <v>0</v>
      </c>
      <c r="AT39">
        <v>8.7694200000000002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2597.8774159999998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664.459609</v>
      </c>
      <c r="L40">
        <v>630.91816600000004</v>
      </c>
      <c r="M40">
        <v>84.172499999999999</v>
      </c>
      <c r="N40">
        <v>114.285938</v>
      </c>
      <c r="O40">
        <v>119.64649199999999</v>
      </c>
      <c r="P40">
        <v>121.505906</v>
      </c>
      <c r="Q40">
        <v>10.216799999999999</v>
      </c>
      <c r="R40">
        <v>41.012422000000001</v>
      </c>
      <c r="S40">
        <v>25.532422</v>
      </c>
      <c r="T40">
        <v>0</v>
      </c>
      <c r="U40">
        <v>270.10665</v>
      </c>
      <c r="V40">
        <v>13.177350000000001</v>
      </c>
      <c r="W40">
        <v>44.891109999999998</v>
      </c>
      <c r="X40">
        <v>142.72136599999999</v>
      </c>
      <c r="Y40">
        <v>0</v>
      </c>
      <c r="Z40">
        <v>12.681603000000001</v>
      </c>
      <c r="AA40">
        <v>0</v>
      </c>
      <c r="AB40">
        <v>25.406647</v>
      </c>
      <c r="AC40">
        <v>18.72662</v>
      </c>
      <c r="AD40">
        <v>8.8186660000000003</v>
      </c>
      <c r="AE40">
        <v>42.824936000000001</v>
      </c>
      <c r="AF40">
        <v>8.5855949999999996</v>
      </c>
      <c r="AG40">
        <v>18.702549000000001</v>
      </c>
      <c r="AH40">
        <v>18.324449999999999</v>
      </c>
      <c r="AI40">
        <v>0</v>
      </c>
      <c r="AJ40">
        <v>0</v>
      </c>
      <c r="AK40">
        <v>49.110300000000002</v>
      </c>
      <c r="AL40">
        <v>44.9694</v>
      </c>
      <c r="AM40">
        <v>0</v>
      </c>
      <c r="AN40">
        <v>0</v>
      </c>
      <c r="AO40">
        <v>0</v>
      </c>
      <c r="AP40">
        <v>6.5066790000000001</v>
      </c>
      <c r="AQ40">
        <v>0</v>
      </c>
      <c r="AR40">
        <v>51.803820000000002</v>
      </c>
      <c r="AS40">
        <v>0</v>
      </c>
      <c r="AT40">
        <v>9.5666399999999996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2598.6746359999997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664.459609</v>
      </c>
      <c r="L41">
        <v>630.91816600000004</v>
      </c>
      <c r="M41">
        <v>77.400000000000006</v>
      </c>
      <c r="N41">
        <v>114.285938</v>
      </c>
      <c r="O41">
        <v>119.64649199999999</v>
      </c>
      <c r="P41">
        <v>121.505906</v>
      </c>
      <c r="Q41">
        <v>10.216799999999999</v>
      </c>
      <c r="R41">
        <v>41.012422000000001</v>
      </c>
      <c r="S41">
        <v>25.532422</v>
      </c>
      <c r="T41">
        <v>0</v>
      </c>
      <c r="U41">
        <v>270.10665</v>
      </c>
      <c r="V41">
        <v>13.177350000000001</v>
      </c>
      <c r="W41">
        <v>44.891109999999998</v>
      </c>
      <c r="X41">
        <v>142.72136599999999</v>
      </c>
      <c r="Y41">
        <v>0</v>
      </c>
      <c r="Z41">
        <v>12.681603000000001</v>
      </c>
      <c r="AA41">
        <v>0</v>
      </c>
      <c r="AB41">
        <v>25.406647</v>
      </c>
      <c r="AC41">
        <v>18.72662</v>
      </c>
      <c r="AD41">
        <v>8.8186660000000003</v>
      </c>
      <c r="AE41">
        <v>42.824936000000001</v>
      </c>
      <c r="AF41">
        <v>8.5855949999999996</v>
      </c>
      <c r="AG41">
        <v>18.702549000000001</v>
      </c>
      <c r="AH41">
        <v>18.324449999999999</v>
      </c>
      <c r="AI41">
        <v>0</v>
      </c>
      <c r="AJ41">
        <v>0</v>
      </c>
      <c r="AK41">
        <v>49.110300000000002</v>
      </c>
      <c r="AL41">
        <v>44.9694</v>
      </c>
      <c r="AM41">
        <v>0</v>
      </c>
      <c r="AN41">
        <v>0</v>
      </c>
      <c r="AO41">
        <v>0</v>
      </c>
      <c r="AP41">
        <v>1.9210199999999999</v>
      </c>
      <c r="AQ41">
        <v>0</v>
      </c>
      <c r="AR41">
        <v>51.803820000000002</v>
      </c>
      <c r="AS41">
        <v>0</v>
      </c>
      <c r="AT41">
        <v>9.5666399999999996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2587.3164769999998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664.459609</v>
      </c>
      <c r="L42">
        <v>630.91816600000004</v>
      </c>
      <c r="M42">
        <v>77.400000000000006</v>
      </c>
      <c r="N42">
        <v>114.285938</v>
      </c>
      <c r="O42">
        <v>119.64649199999999</v>
      </c>
      <c r="P42">
        <v>121.505906</v>
      </c>
      <c r="Q42">
        <v>10.216799999999999</v>
      </c>
      <c r="R42">
        <v>41.012422000000001</v>
      </c>
      <c r="S42">
        <v>25.532422</v>
      </c>
      <c r="T42">
        <v>0</v>
      </c>
      <c r="U42">
        <v>270.10665</v>
      </c>
      <c r="V42">
        <v>13.177350000000001</v>
      </c>
      <c r="W42">
        <v>44.891109999999998</v>
      </c>
      <c r="X42">
        <v>142.72136599999999</v>
      </c>
      <c r="Y42">
        <v>0</v>
      </c>
      <c r="Z42">
        <v>12.681603000000001</v>
      </c>
      <c r="AA42">
        <v>0</v>
      </c>
      <c r="AB42">
        <v>25.406647</v>
      </c>
      <c r="AC42">
        <v>18.72662</v>
      </c>
      <c r="AD42">
        <v>8.8186660000000003</v>
      </c>
      <c r="AE42">
        <v>42.824936000000001</v>
      </c>
      <c r="AF42">
        <v>8.5855949999999996</v>
      </c>
      <c r="AG42">
        <v>18.702549000000001</v>
      </c>
      <c r="AH42">
        <v>18.324449999999999</v>
      </c>
      <c r="AI42">
        <v>0</v>
      </c>
      <c r="AJ42">
        <v>0</v>
      </c>
      <c r="AK42">
        <v>49.110300000000002</v>
      </c>
      <c r="AL42">
        <v>44.9694</v>
      </c>
      <c r="AM42">
        <v>0</v>
      </c>
      <c r="AN42">
        <v>0</v>
      </c>
      <c r="AO42">
        <v>0</v>
      </c>
      <c r="AP42">
        <v>1.9210199999999999</v>
      </c>
      <c r="AQ42">
        <v>0</v>
      </c>
      <c r="AR42">
        <v>51.803820000000002</v>
      </c>
      <c r="AS42">
        <v>0</v>
      </c>
      <c r="AT42">
        <v>9.5666399999999996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2587.3164769999998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0.42498200000000003</v>
      </c>
      <c r="K43">
        <v>664.459609</v>
      </c>
      <c r="L43">
        <v>630.91816600000004</v>
      </c>
      <c r="M43">
        <v>77.400000000000006</v>
      </c>
      <c r="N43">
        <v>114.285938</v>
      </c>
      <c r="O43">
        <v>119.64649199999999</v>
      </c>
      <c r="P43">
        <v>121.505906</v>
      </c>
      <c r="Q43">
        <v>10.216799999999999</v>
      </c>
      <c r="R43">
        <v>41.012422000000001</v>
      </c>
      <c r="S43">
        <v>25.532422</v>
      </c>
      <c r="T43">
        <v>0</v>
      </c>
      <c r="U43">
        <v>270.10665</v>
      </c>
      <c r="V43">
        <v>13.177350000000001</v>
      </c>
      <c r="W43">
        <v>44.891109999999998</v>
      </c>
      <c r="X43">
        <v>142.72136599999999</v>
      </c>
      <c r="Y43">
        <v>0</v>
      </c>
      <c r="Z43">
        <v>6.340802</v>
      </c>
      <c r="AA43">
        <v>0</v>
      </c>
      <c r="AB43">
        <v>25.406647</v>
      </c>
      <c r="AC43">
        <v>18.72662</v>
      </c>
      <c r="AD43">
        <v>17.637332000000001</v>
      </c>
      <c r="AE43">
        <v>42.824936000000001</v>
      </c>
      <c r="AF43">
        <v>8.5855949999999996</v>
      </c>
      <c r="AG43">
        <v>18.702549000000001</v>
      </c>
      <c r="AH43">
        <v>18.324449999999999</v>
      </c>
      <c r="AI43">
        <v>0</v>
      </c>
      <c r="AJ43">
        <v>0</v>
      </c>
      <c r="AK43">
        <v>49.110300000000002</v>
      </c>
      <c r="AL43">
        <v>56.211750000000002</v>
      </c>
      <c r="AM43">
        <v>0</v>
      </c>
      <c r="AN43">
        <v>0</v>
      </c>
      <c r="AO43">
        <v>0</v>
      </c>
      <c r="AP43">
        <v>1.9210199999999999</v>
      </c>
      <c r="AQ43">
        <v>0</v>
      </c>
      <c r="AR43">
        <v>49.133519999999997</v>
      </c>
      <c r="AS43">
        <v>0</v>
      </c>
      <c r="AT43">
        <v>9.5666399999999996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2598.7913739999999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0.42498200000000003</v>
      </c>
      <c r="K44">
        <v>664.459609</v>
      </c>
      <c r="L44">
        <v>630.91816600000004</v>
      </c>
      <c r="M44">
        <v>77.400000000000006</v>
      </c>
      <c r="N44">
        <v>114.285938</v>
      </c>
      <c r="O44">
        <v>119.64649199999999</v>
      </c>
      <c r="P44">
        <v>121.505906</v>
      </c>
      <c r="Q44">
        <v>10.216799999999999</v>
      </c>
      <c r="R44">
        <v>41.012422000000001</v>
      </c>
      <c r="S44">
        <v>25.532422</v>
      </c>
      <c r="T44">
        <v>0</v>
      </c>
      <c r="U44">
        <v>270.10665</v>
      </c>
      <c r="V44">
        <v>13.177350000000001</v>
      </c>
      <c r="W44">
        <v>44.891109999999998</v>
      </c>
      <c r="X44">
        <v>142.72136599999999</v>
      </c>
      <c r="Y44">
        <v>0</v>
      </c>
      <c r="Z44">
        <v>6.340802</v>
      </c>
      <c r="AA44">
        <v>0</v>
      </c>
      <c r="AB44">
        <v>25.406647</v>
      </c>
      <c r="AC44">
        <v>18.72662</v>
      </c>
      <c r="AD44">
        <v>17.637332000000001</v>
      </c>
      <c r="AE44">
        <v>42.824936000000001</v>
      </c>
      <c r="AF44">
        <v>8.5855949999999996</v>
      </c>
      <c r="AG44">
        <v>18.702549000000001</v>
      </c>
      <c r="AH44">
        <v>18.324449999999999</v>
      </c>
      <c r="AI44">
        <v>0</v>
      </c>
      <c r="AJ44">
        <v>0</v>
      </c>
      <c r="AK44">
        <v>49.110300000000002</v>
      </c>
      <c r="AL44">
        <v>56.211750000000002</v>
      </c>
      <c r="AM44">
        <v>0</v>
      </c>
      <c r="AN44">
        <v>0</v>
      </c>
      <c r="AO44">
        <v>0</v>
      </c>
      <c r="AP44">
        <v>1.9210199999999999</v>
      </c>
      <c r="AQ44">
        <v>0</v>
      </c>
      <c r="AR44">
        <v>49.133519999999997</v>
      </c>
      <c r="AS44">
        <v>0</v>
      </c>
      <c r="AT44">
        <v>9.5666399999999996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2598.7913739999999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0.43184699999999998</v>
      </c>
      <c r="K45">
        <v>664.459609</v>
      </c>
      <c r="L45">
        <v>630.91816600000004</v>
      </c>
      <c r="M45">
        <v>77.400000000000006</v>
      </c>
      <c r="N45">
        <v>114.285938</v>
      </c>
      <c r="O45">
        <v>119.64649199999999</v>
      </c>
      <c r="P45">
        <v>121.505906</v>
      </c>
      <c r="Q45">
        <v>10.216799999999999</v>
      </c>
      <c r="R45">
        <v>41.012422000000001</v>
      </c>
      <c r="S45">
        <v>25.532422</v>
      </c>
      <c r="T45">
        <v>0</v>
      </c>
      <c r="U45">
        <v>270.10665</v>
      </c>
      <c r="V45">
        <v>13.177350000000001</v>
      </c>
      <c r="W45">
        <v>44.891109999999998</v>
      </c>
      <c r="X45">
        <v>142.72136599999999</v>
      </c>
      <c r="Y45">
        <v>0</v>
      </c>
      <c r="Z45">
        <v>6.340802</v>
      </c>
      <c r="AA45">
        <v>0</v>
      </c>
      <c r="AB45">
        <v>25.406647</v>
      </c>
      <c r="AC45">
        <v>18.72662</v>
      </c>
      <c r="AD45">
        <v>17.637332000000001</v>
      </c>
      <c r="AE45">
        <v>42.824936000000001</v>
      </c>
      <c r="AF45">
        <v>8.5855949999999996</v>
      </c>
      <c r="AG45">
        <v>18.702549000000001</v>
      </c>
      <c r="AH45">
        <v>18.324449999999999</v>
      </c>
      <c r="AI45">
        <v>0</v>
      </c>
      <c r="AJ45">
        <v>0</v>
      </c>
      <c r="AK45">
        <v>49.110300000000002</v>
      </c>
      <c r="AL45">
        <v>56.211750000000002</v>
      </c>
      <c r="AM45">
        <v>0</v>
      </c>
      <c r="AN45">
        <v>0</v>
      </c>
      <c r="AO45">
        <v>0</v>
      </c>
      <c r="AP45">
        <v>1.9210199999999999</v>
      </c>
      <c r="AQ45">
        <v>0</v>
      </c>
      <c r="AR45">
        <v>49.133519999999997</v>
      </c>
      <c r="AS45">
        <v>0</v>
      </c>
      <c r="AT45">
        <v>9.5666399999999996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2598.7982390000002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0.43184699999999998</v>
      </c>
      <c r="K46">
        <v>664.459609</v>
      </c>
      <c r="L46">
        <v>630.91816600000004</v>
      </c>
      <c r="M46">
        <v>77.400000000000006</v>
      </c>
      <c r="N46">
        <v>114.285938</v>
      </c>
      <c r="O46">
        <v>119.64649199999999</v>
      </c>
      <c r="P46">
        <v>121.505906</v>
      </c>
      <c r="Q46">
        <v>10.216799999999999</v>
      </c>
      <c r="R46">
        <v>41.012422000000001</v>
      </c>
      <c r="S46">
        <v>25.532422</v>
      </c>
      <c r="T46">
        <v>0</v>
      </c>
      <c r="U46">
        <v>270.10665</v>
      </c>
      <c r="V46">
        <v>13.177350000000001</v>
      </c>
      <c r="W46">
        <v>44.891109999999998</v>
      </c>
      <c r="X46">
        <v>142.72136599999999</v>
      </c>
      <c r="Y46">
        <v>0</v>
      </c>
      <c r="Z46">
        <v>6.340802</v>
      </c>
      <c r="AA46">
        <v>0</v>
      </c>
      <c r="AB46">
        <v>25.406647</v>
      </c>
      <c r="AC46">
        <v>18.72662</v>
      </c>
      <c r="AD46">
        <v>17.637332000000001</v>
      </c>
      <c r="AE46">
        <v>42.824936000000001</v>
      </c>
      <c r="AF46">
        <v>8.5855949999999996</v>
      </c>
      <c r="AG46">
        <v>18.702549000000001</v>
      </c>
      <c r="AH46">
        <v>18.324449999999999</v>
      </c>
      <c r="AI46">
        <v>0</v>
      </c>
      <c r="AJ46">
        <v>0</v>
      </c>
      <c r="AK46">
        <v>49.110300000000002</v>
      </c>
      <c r="AL46">
        <v>56.211750000000002</v>
      </c>
      <c r="AM46">
        <v>0</v>
      </c>
      <c r="AN46">
        <v>0</v>
      </c>
      <c r="AO46">
        <v>0</v>
      </c>
      <c r="AP46">
        <v>1.9210199999999999</v>
      </c>
      <c r="AQ46">
        <v>0</v>
      </c>
      <c r="AR46">
        <v>49.133519999999997</v>
      </c>
      <c r="AS46">
        <v>0</v>
      </c>
      <c r="AT46">
        <v>9.5666399999999996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2598.7982390000002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0.43184699999999998</v>
      </c>
      <c r="K47">
        <v>332.22620799999999</v>
      </c>
      <c r="L47">
        <v>630.91816600000004</v>
      </c>
      <c r="M47">
        <v>77.400000000000006</v>
      </c>
      <c r="N47">
        <v>114.285938</v>
      </c>
      <c r="O47">
        <v>119.64649199999999</v>
      </c>
      <c r="P47">
        <v>121.505906</v>
      </c>
      <c r="Q47">
        <v>10.216799999999999</v>
      </c>
      <c r="R47">
        <v>41.012422000000001</v>
      </c>
      <c r="S47">
        <v>25.532422</v>
      </c>
      <c r="T47">
        <v>0</v>
      </c>
      <c r="U47">
        <v>270.10665</v>
      </c>
      <c r="V47">
        <v>13.177350000000001</v>
      </c>
      <c r="W47">
        <v>44.891109999999998</v>
      </c>
      <c r="X47">
        <v>142.72136599999999</v>
      </c>
      <c r="Y47">
        <v>0</v>
      </c>
      <c r="Z47">
        <v>6.340802</v>
      </c>
      <c r="AA47">
        <v>0</v>
      </c>
      <c r="AB47">
        <v>25.406647</v>
      </c>
      <c r="AC47">
        <v>9.3633100000000002</v>
      </c>
      <c r="AD47">
        <v>26.455997</v>
      </c>
      <c r="AE47">
        <v>42.824936000000001</v>
      </c>
      <c r="AF47">
        <v>8.5855949999999996</v>
      </c>
      <c r="AG47">
        <v>18.702549000000001</v>
      </c>
      <c r="AH47">
        <v>18.324449999999999</v>
      </c>
      <c r="AI47">
        <v>0</v>
      </c>
      <c r="AJ47">
        <v>0</v>
      </c>
      <c r="AK47">
        <v>49.110300000000002</v>
      </c>
      <c r="AL47">
        <v>56.211750000000002</v>
      </c>
      <c r="AM47">
        <v>0</v>
      </c>
      <c r="AN47">
        <v>0</v>
      </c>
      <c r="AO47">
        <v>0</v>
      </c>
      <c r="AP47">
        <v>1.9210199999999999</v>
      </c>
      <c r="AQ47">
        <v>0</v>
      </c>
      <c r="AR47">
        <v>49.133519999999997</v>
      </c>
      <c r="AS47">
        <v>0</v>
      </c>
      <c r="AT47">
        <v>9.5666399999999996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2266.0201930000003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0.43184699999999998</v>
      </c>
      <c r="K48">
        <v>332.22620799999999</v>
      </c>
      <c r="L48">
        <v>630.91816600000004</v>
      </c>
      <c r="M48">
        <v>77.400000000000006</v>
      </c>
      <c r="N48">
        <v>114.285938</v>
      </c>
      <c r="O48">
        <v>119.64649199999999</v>
      </c>
      <c r="P48">
        <v>121.505906</v>
      </c>
      <c r="Q48">
        <v>10.216799999999999</v>
      </c>
      <c r="R48">
        <v>41.012422000000001</v>
      </c>
      <c r="S48">
        <v>25.532422</v>
      </c>
      <c r="T48">
        <v>0</v>
      </c>
      <c r="U48">
        <v>270.10665</v>
      </c>
      <c r="V48">
        <v>13.177350000000001</v>
      </c>
      <c r="W48">
        <v>44.891109999999998</v>
      </c>
      <c r="X48">
        <v>142.72136599999999</v>
      </c>
      <c r="Y48">
        <v>0</v>
      </c>
      <c r="Z48">
        <v>6.340802</v>
      </c>
      <c r="AA48">
        <v>0</v>
      </c>
      <c r="AB48">
        <v>12.63884</v>
      </c>
      <c r="AC48">
        <v>9.3633100000000002</v>
      </c>
      <c r="AD48">
        <v>26.455997</v>
      </c>
      <c r="AE48">
        <v>42.824936000000001</v>
      </c>
      <c r="AF48">
        <v>8.5855949999999996</v>
      </c>
      <c r="AG48">
        <v>18.702549000000001</v>
      </c>
      <c r="AH48">
        <v>41.230012000000002</v>
      </c>
      <c r="AI48">
        <v>0</v>
      </c>
      <c r="AJ48">
        <v>0</v>
      </c>
      <c r="AK48">
        <v>49.110300000000002</v>
      </c>
      <c r="AL48">
        <v>56.211750000000002</v>
      </c>
      <c r="AM48">
        <v>0</v>
      </c>
      <c r="AN48">
        <v>0</v>
      </c>
      <c r="AO48">
        <v>0</v>
      </c>
      <c r="AP48">
        <v>1.9210199999999999</v>
      </c>
      <c r="AQ48">
        <v>0</v>
      </c>
      <c r="AR48">
        <v>49.133519999999997</v>
      </c>
      <c r="AS48">
        <v>0</v>
      </c>
      <c r="AT48">
        <v>9.5666399999999996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2276.157948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0.43536399999999997</v>
      </c>
      <c r="K49">
        <v>332.22620799999999</v>
      </c>
      <c r="L49">
        <v>630.91816600000004</v>
      </c>
      <c r="M49">
        <v>77.400000000000006</v>
      </c>
      <c r="N49">
        <v>114.285938</v>
      </c>
      <c r="O49">
        <v>119.64649199999999</v>
      </c>
      <c r="P49">
        <v>121.505906</v>
      </c>
      <c r="Q49">
        <v>10.216799999999999</v>
      </c>
      <c r="R49">
        <v>41.012422000000001</v>
      </c>
      <c r="S49">
        <v>25.532422</v>
      </c>
      <c r="T49">
        <v>0</v>
      </c>
      <c r="U49">
        <v>270.10665</v>
      </c>
      <c r="V49">
        <v>13.177350000000001</v>
      </c>
      <c r="W49">
        <v>44.891109999999998</v>
      </c>
      <c r="X49">
        <v>142.72136599999999</v>
      </c>
      <c r="Y49">
        <v>0</v>
      </c>
      <c r="Z49">
        <v>6.340802</v>
      </c>
      <c r="AA49">
        <v>0</v>
      </c>
      <c r="AB49">
        <v>12.63884</v>
      </c>
      <c r="AC49">
        <v>9.3633100000000002</v>
      </c>
      <c r="AD49">
        <v>26.455997</v>
      </c>
      <c r="AE49">
        <v>42.824936000000001</v>
      </c>
      <c r="AF49">
        <v>8.5855949999999996</v>
      </c>
      <c r="AG49">
        <v>18.702549000000001</v>
      </c>
      <c r="AH49">
        <v>41.230012000000002</v>
      </c>
      <c r="AI49">
        <v>0</v>
      </c>
      <c r="AJ49">
        <v>0</v>
      </c>
      <c r="AK49">
        <v>49.110300000000002</v>
      </c>
      <c r="AL49">
        <v>56.211750000000002</v>
      </c>
      <c r="AM49">
        <v>0</v>
      </c>
      <c r="AN49">
        <v>0</v>
      </c>
      <c r="AO49">
        <v>0</v>
      </c>
      <c r="AP49">
        <v>2.1688930000000002</v>
      </c>
      <c r="AQ49">
        <v>0</v>
      </c>
      <c r="AR49">
        <v>49.133519999999997</v>
      </c>
      <c r="AS49">
        <v>0</v>
      </c>
      <c r="AT49">
        <v>10.363860000000001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2277.2065579999994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0.43536399999999997</v>
      </c>
      <c r="K50">
        <v>332.22620799999999</v>
      </c>
      <c r="L50">
        <v>630.91816600000004</v>
      </c>
      <c r="M50">
        <v>77.400000000000006</v>
      </c>
      <c r="N50">
        <v>114.285938</v>
      </c>
      <c r="O50">
        <v>119.64649199999999</v>
      </c>
      <c r="P50">
        <v>121.505906</v>
      </c>
      <c r="Q50">
        <v>10.216799999999999</v>
      </c>
      <c r="R50">
        <v>41.012422000000001</v>
      </c>
      <c r="S50">
        <v>25.532422</v>
      </c>
      <c r="T50">
        <v>0</v>
      </c>
      <c r="U50">
        <v>270.10665</v>
      </c>
      <c r="V50">
        <v>13.177350000000001</v>
      </c>
      <c r="W50">
        <v>44.891109999999998</v>
      </c>
      <c r="X50">
        <v>142.72136599999999</v>
      </c>
      <c r="Y50">
        <v>0</v>
      </c>
      <c r="Z50">
        <v>6.340802</v>
      </c>
      <c r="AA50">
        <v>0</v>
      </c>
      <c r="AB50">
        <v>12.63884</v>
      </c>
      <c r="AC50">
        <v>9.3633100000000002</v>
      </c>
      <c r="AD50">
        <v>26.455997</v>
      </c>
      <c r="AE50">
        <v>42.824936000000001</v>
      </c>
      <c r="AF50">
        <v>8.5855949999999996</v>
      </c>
      <c r="AG50">
        <v>18.702549000000001</v>
      </c>
      <c r="AH50">
        <v>41.230012000000002</v>
      </c>
      <c r="AI50">
        <v>0</v>
      </c>
      <c r="AJ50">
        <v>0</v>
      </c>
      <c r="AK50">
        <v>49.110300000000002</v>
      </c>
      <c r="AL50">
        <v>56.211750000000002</v>
      </c>
      <c r="AM50">
        <v>0</v>
      </c>
      <c r="AN50">
        <v>0</v>
      </c>
      <c r="AO50">
        <v>0</v>
      </c>
      <c r="AP50">
        <v>2.1688930000000002</v>
      </c>
      <c r="AQ50">
        <v>0</v>
      </c>
      <c r="AR50">
        <v>49.133519999999997</v>
      </c>
      <c r="AS50">
        <v>0</v>
      </c>
      <c r="AT50">
        <v>10.882053000000001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2277.7247509999993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0.43536399999999997</v>
      </c>
      <c r="K51">
        <v>332.22620799999999</v>
      </c>
      <c r="L51">
        <v>630.91816600000004</v>
      </c>
      <c r="M51">
        <v>77.400000000000006</v>
      </c>
      <c r="N51">
        <v>114.285938</v>
      </c>
      <c r="O51">
        <v>119.64649199999999</v>
      </c>
      <c r="P51">
        <v>121.505906</v>
      </c>
      <c r="Q51">
        <v>10.216799999999999</v>
      </c>
      <c r="R51">
        <v>41.012422000000001</v>
      </c>
      <c r="S51">
        <v>25.532422</v>
      </c>
      <c r="T51">
        <v>0</v>
      </c>
      <c r="U51">
        <v>270.10665</v>
      </c>
      <c r="V51">
        <v>13.177350000000001</v>
      </c>
      <c r="W51">
        <v>44.891109999999998</v>
      </c>
      <c r="X51">
        <v>142.72136599999999</v>
      </c>
      <c r="Y51">
        <v>0</v>
      </c>
      <c r="Z51">
        <v>6.340802</v>
      </c>
      <c r="AA51">
        <v>0</v>
      </c>
      <c r="AB51">
        <v>12.63884</v>
      </c>
      <c r="AC51">
        <v>9.3633100000000002</v>
      </c>
      <c r="AD51">
        <v>26.455997</v>
      </c>
      <c r="AE51">
        <v>42.824936000000001</v>
      </c>
      <c r="AF51">
        <v>8.5855949999999996</v>
      </c>
      <c r="AG51">
        <v>18.702549000000001</v>
      </c>
      <c r="AH51">
        <v>41.230012000000002</v>
      </c>
      <c r="AI51">
        <v>0</v>
      </c>
      <c r="AJ51">
        <v>0</v>
      </c>
      <c r="AK51">
        <v>49.110300000000002</v>
      </c>
      <c r="AL51">
        <v>44.9694</v>
      </c>
      <c r="AM51">
        <v>0</v>
      </c>
      <c r="AN51">
        <v>0</v>
      </c>
      <c r="AO51">
        <v>0</v>
      </c>
      <c r="AP51">
        <v>6.5066790000000001</v>
      </c>
      <c r="AQ51">
        <v>0</v>
      </c>
      <c r="AR51">
        <v>49.133519999999997</v>
      </c>
      <c r="AS51">
        <v>0</v>
      </c>
      <c r="AT51">
        <v>10.882053000000001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2270.8201869999994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0.43536399999999997</v>
      </c>
      <c r="K52">
        <v>332.22620799999999</v>
      </c>
      <c r="L52">
        <v>630.91816600000004</v>
      </c>
      <c r="M52">
        <v>77.400000000000006</v>
      </c>
      <c r="N52">
        <v>114.285938</v>
      </c>
      <c r="O52">
        <v>119.64649199999999</v>
      </c>
      <c r="P52">
        <v>121.505906</v>
      </c>
      <c r="Q52">
        <v>10.216799999999999</v>
      </c>
      <c r="R52">
        <v>41.012422000000001</v>
      </c>
      <c r="S52">
        <v>25.532422</v>
      </c>
      <c r="T52">
        <v>0</v>
      </c>
      <c r="U52">
        <v>270.10665</v>
      </c>
      <c r="V52">
        <v>13.177350000000001</v>
      </c>
      <c r="W52">
        <v>44.891109999999998</v>
      </c>
      <c r="X52">
        <v>142.72136599999999</v>
      </c>
      <c r="Y52">
        <v>0</v>
      </c>
      <c r="Z52">
        <v>6.340802</v>
      </c>
      <c r="AA52">
        <v>0</v>
      </c>
      <c r="AB52">
        <v>12.63884</v>
      </c>
      <c r="AC52">
        <v>9.3633100000000002</v>
      </c>
      <c r="AD52">
        <v>17.637332000000001</v>
      </c>
      <c r="AE52">
        <v>42.824936000000001</v>
      </c>
      <c r="AF52">
        <v>8.5855949999999996</v>
      </c>
      <c r="AG52">
        <v>18.702549000000001</v>
      </c>
      <c r="AH52">
        <v>41.230012000000002</v>
      </c>
      <c r="AI52">
        <v>0</v>
      </c>
      <c r="AJ52">
        <v>0</v>
      </c>
      <c r="AK52">
        <v>49.110300000000002</v>
      </c>
      <c r="AL52">
        <v>44.9694</v>
      </c>
      <c r="AM52">
        <v>0</v>
      </c>
      <c r="AN52">
        <v>0</v>
      </c>
      <c r="AO52">
        <v>0</v>
      </c>
      <c r="AP52">
        <v>6.5066790000000001</v>
      </c>
      <c r="AQ52">
        <v>0</v>
      </c>
      <c r="AR52">
        <v>49.133519999999997</v>
      </c>
      <c r="AS52">
        <v>0</v>
      </c>
      <c r="AT52">
        <v>10.882053000000001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2262.0015219999996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0.43536399999999997</v>
      </c>
      <c r="K53">
        <v>381.489667</v>
      </c>
      <c r="L53">
        <v>630.91816600000004</v>
      </c>
      <c r="M53">
        <v>84.172499999999999</v>
      </c>
      <c r="N53">
        <v>114.285938</v>
      </c>
      <c r="O53">
        <v>119.64649199999999</v>
      </c>
      <c r="P53">
        <v>121.505906</v>
      </c>
      <c r="Q53">
        <v>10.216799999999999</v>
      </c>
      <c r="R53">
        <v>41.012422000000001</v>
      </c>
      <c r="S53">
        <v>25.532422</v>
      </c>
      <c r="T53">
        <v>0</v>
      </c>
      <c r="U53">
        <v>270.10665</v>
      </c>
      <c r="V53">
        <v>13.177350000000001</v>
      </c>
      <c r="W53">
        <v>44.891109999999998</v>
      </c>
      <c r="X53">
        <v>142.72136599999999</v>
      </c>
      <c r="Y53">
        <v>0</v>
      </c>
      <c r="Z53">
        <v>6.340802</v>
      </c>
      <c r="AA53">
        <v>0</v>
      </c>
      <c r="AB53">
        <v>12.63884</v>
      </c>
      <c r="AC53">
        <v>9.3633100000000002</v>
      </c>
      <c r="AD53">
        <v>17.637332000000001</v>
      </c>
      <c r="AE53">
        <v>42.824936000000001</v>
      </c>
      <c r="AF53">
        <v>8.5855949999999996</v>
      </c>
      <c r="AG53">
        <v>18.702549000000001</v>
      </c>
      <c r="AH53">
        <v>41.230012000000002</v>
      </c>
      <c r="AI53">
        <v>0</v>
      </c>
      <c r="AJ53">
        <v>0</v>
      </c>
      <c r="AK53">
        <v>49.110300000000002</v>
      </c>
      <c r="AL53">
        <v>44.9694</v>
      </c>
      <c r="AM53">
        <v>0</v>
      </c>
      <c r="AN53">
        <v>0</v>
      </c>
      <c r="AO53">
        <v>0</v>
      </c>
      <c r="AP53">
        <v>6.5066790000000001</v>
      </c>
      <c r="AQ53">
        <v>0</v>
      </c>
      <c r="AR53">
        <v>49.133519999999997</v>
      </c>
      <c r="AS53">
        <v>0</v>
      </c>
      <c r="AT53">
        <v>10.882053000000001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2318.0374809999998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0.43536399999999997</v>
      </c>
      <c r="K54">
        <v>403.07120500000002</v>
      </c>
      <c r="L54">
        <v>630.91816600000004</v>
      </c>
      <c r="M54">
        <v>89.01</v>
      </c>
      <c r="N54">
        <v>114.285938</v>
      </c>
      <c r="O54">
        <v>119.64649199999999</v>
      </c>
      <c r="P54">
        <v>121.505906</v>
      </c>
      <c r="Q54">
        <v>10.216799999999999</v>
      </c>
      <c r="R54">
        <v>41.012422000000001</v>
      </c>
      <c r="S54">
        <v>25.532422</v>
      </c>
      <c r="T54">
        <v>0</v>
      </c>
      <c r="U54">
        <v>270.10665</v>
      </c>
      <c r="V54">
        <v>13.177350000000001</v>
      </c>
      <c r="W54">
        <v>44.891109999999998</v>
      </c>
      <c r="X54">
        <v>142.72136599999999</v>
      </c>
      <c r="Y54">
        <v>0</v>
      </c>
      <c r="Z54">
        <v>6.340802</v>
      </c>
      <c r="AA54">
        <v>0</v>
      </c>
      <c r="AB54">
        <v>12.63884</v>
      </c>
      <c r="AC54">
        <v>9.3633100000000002</v>
      </c>
      <c r="AD54">
        <v>17.637332000000001</v>
      </c>
      <c r="AE54">
        <v>42.824936000000001</v>
      </c>
      <c r="AF54">
        <v>8.5855949999999996</v>
      </c>
      <c r="AG54">
        <v>18.702549000000001</v>
      </c>
      <c r="AH54">
        <v>41.230012000000002</v>
      </c>
      <c r="AI54">
        <v>0</v>
      </c>
      <c r="AJ54">
        <v>0</v>
      </c>
      <c r="AK54">
        <v>49.110300000000002</v>
      </c>
      <c r="AL54">
        <v>44.9694</v>
      </c>
      <c r="AM54">
        <v>0</v>
      </c>
      <c r="AN54">
        <v>0</v>
      </c>
      <c r="AO54">
        <v>0</v>
      </c>
      <c r="AP54">
        <v>6.5066790000000001</v>
      </c>
      <c r="AQ54">
        <v>9.5085899999999999</v>
      </c>
      <c r="AR54">
        <v>25.634879999999999</v>
      </c>
      <c r="AS54">
        <v>0</v>
      </c>
      <c r="AT54">
        <v>10.882053000000001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2330.4664689999995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0.43536399999999997</v>
      </c>
      <c r="K55">
        <v>424.65274399999998</v>
      </c>
      <c r="L55">
        <v>630.91816600000004</v>
      </c>
      <c r="M55">
        <v>89.01</v>
      </c>
      <c r="N55">
        <v>114.285938</v>
      </c>
      <c r="O55">
        <v>119.64649199999999</v>
      </c>
      <c r="P55">
        <v>121.505906</v>
      </c>
      <c r="Q55">
        <v>10.216799999999999</v>
      </c>
      <c r="R55">
        <v>41.012422000000001</v>
      </c>
      <c r="S55">
        <v>25.532422</v>
      </c>
      <c r="T55">
        <v>0</v>
      </c>
      <c r="U55">
        <v>270.10665</v>
      </c>
      <c r="V55">
        <v>13.177350000000001</v>
      </c>
      <c r="W55">
        <v>44.891109999999998</v>
      </c>
      <c r="X55">
        <v>142.72136599999999</v>
      </c>
      <c r="Y55">
        <v>0</v>
      </c>
      <c r="Z55">
        <v>6.340802</v>
      </c>
      <c r="AA55">
        <v>0</v>
      </c>
      <c r="AB55">
        <v>12.63884</v>
      </c>
      <c r="AC55">
        <v>9.3633100000000002</v>
      </c>
      <c r="AD55">
        <v>17.637332000000001</v>
      </c>
      <c r="AE55">
        <v>42.824936000000001</v>
      </c>
      <c r="AF55">
        <v>8.5855949999999996</v>
      </c>
      <c r="AG55">
        <v>18.702549000000001</v>
      </c>
      <c r="AH55">
        <v>41.230012000000002</v>
      </c>
      <c r="AI55">
        <v>0</v>
      </c>
      <c r="AJ55">
        <v>0</v>
      </c>
      <c r="AK55">
        <v>49.110300000000002</v>
      </c>
      <c r="AL55">
        <v>44.9694</v>
      </c>
      <c r="AM55">
        <v>0</v>
      </c>
      <c r="AN55">
        <v>0</v>
      </c>
      <c r="AO55">
        <v>0</v>
      </c>
      <c r="AP55">
        <v>2.1688930000000002</v>
      </c>
      <c r="AQ55">
        <v>19.01718</v>
      </c>
      <c r="AR55">
        <v>25.634879999999999</v>
      </c>
      <c r="AS55">
        <v>0</v>
      </c>
      <c r="AT55">
        <v>12.229355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2358.5661139999997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0.43536399999999997</v>
      </c>
      <c r="K56">
        <v>446.234283</v>
      </c>
      <c r="L56">
        <v>630.91816600000004</v>
      </c>
      <c r="M56">
        <v>89.01</v>
      </c>
      <c r="N56">
        <v>114.285938</v>
      </c>
      <c r="O56">
        <v>119.64649199999999</v>
      </c>
      <c r="P56">
        <v>121.505906</v>
      </c>
      <c r="Q56">
        <v>10.216799999999999</v>
      </c>
      <c r="R56">
        <v>41.012422000000001</v>
      </c>
      <c r="S56">
        <v>25.532422</v>
      </c>
      <c r="T56">
        <v>0</v>
      </c>
      <c r="U56">
        <v>270.10665</v>
      </c>
      <c r="V56">
        <v>13.177350000000001</v>
      </c>
      <c r="W56">
        <v>44.891109999999998</v>
      </c>
      <c r="X56">
        <v>142.72136599999999</v>
      </c>
      <c r="Y56">
        <v>0</v>
      </c>
      <c r="Z56">
        <v>6.340802</v>
      </c>
      <c r="AA56">
        <v>13.604984999999999</v>
      </c>
      <c r="AB56">
        <v>12.63884</v>
      </c>
      <c r="AC56">
        <v>18.603418999999999</v>
      </c>
      <c r="AD56">
        <v>17.637332000000001</v>
      </c>
      <c r="AE56">
        <v>42.824936000000001</v>
      </c>
      <c r="AF56">
        <v>8.5855949999999996</v>
      </c>
      <c r="AG56">
        <v>18.702549000000001</v>
      </c>
      <c r="AH56">
        <v>41.230012000000002</v>
      </c>
      <c r="AI56">
        <v>0</v>
      </c>
      <c r="AJ56">
        <v>0</v>
      </c>
      <c r="AK56">
        <v>49.110300000000002</v>
      </c>
      <c r="AL56">
        <v>44.9694</v>
      </c>
      <c r="AM56">
        <v>0</v>
      </c>
      <c r="AN56">
        <v>0</v>
      </c>
      <c r="AO56">
        <v>0</v>
      </c>
      <c r="AP56">
        <v>2.1688930000000002</v>
      </c>
      <c r="AQ56">
        <v>24.381</v>
      </c>
      <c r="AR56">
        <v>49.133519999999997</v>
      </c>
      <c r="AS56">
        <v>0</v>
      </c>
      <c r="AT56">
        <v>12.229355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2431.8552069999996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0.56029600000000002</v>
      </c>
      <c r="K57">
        <v>467.81582200000003</v>
      </c>
      <c r="L57">
        <v>630.91816600000004</v>
      </c>
      <c r="M57">
        <v>89.01</v>
      </c>
      <c r="N57">
        <v>114.285938</v>
      </c>
      <c r="O57">
        <v>119.64649199999999</v>
      </c>
      <c r="P57">
        <v>121.505906</v>
      </c>
      <c r="Q57">
        <v>10.216799999999999</v>
      </c>
      <c r="R57">
        <v>41.012422000000001</v>
      </c>
      <c r="S57">
        <v>25.532422</v>
      </c>
      <c r="T57">
        <v>0</v>
      </c>
      <c r="U57">
        <v>270.10665</v>
      </c>
      <c r="V57">
        <v>13.177350000000001</v>
      </c>
      <c r="W57">
        <v>44.891109999999998</v>
      </c>
      <c r="X57">
        <v>142.72136599999999</v>
      </c>
      <c r="Y57">
        <v>0</v>
      </c>
      <c r="Z57">
        <v>6.340802</v>
      </c>
      <c r="AA57">
        <v>24.458400000000001</v>
      </c>
      <c r="AB57">
        <v>12.63884</v>
      </c>
      <c r="AC57">
        <v>28.089931</v>
      </c>
      <c r="AD57">
        <v>17.637332000000001</v>
      </c>
      <c r="AE57">
        <v>42.824936000000001</v>
      </c>
      <c r="AF57">
        <v>8.5855949999999996</v>
      </c>
      <c r="AG57">
        <v>18.702549000000001</v>
      </c>
      <c r="AH57">
        <v>41.230012000000002</v>
      </c>
      <c r="AI57">
        <v>0</v>
      </c>
      <c r="AJ57">
        <v>0</v>
      </c>
      <c r="AK57">
        <v>49.110300000000002</v>
      </c>
      <c r="AL57">
        <v>44.9694</v>
      </c>
      <c r="AM57">
        <v>0</v>
      </c>
      <c r="AN57">
        <v>0</v>
      </c>
      <c r="AO57">
        <v>0</v>
      </c>
      <c r="AP57">
        <v>2.1688930000000002</v>
      </c>
      <c r="AQ57">
        <v>27.306719999999999</v>
      </c>
      <c r="AR57">
        <v>49.133519999999997</v>
      </c>
      <c r="AS57">
        <v>0</v>
      </c>
      <c r="AT57">
        <v>12.787409</v>
      </c>
      <c r="AU57">
        <v>0</v>
      </c>
      <c r="AV57">
        <v>0</v>
      </c>
      <c r="AW57">
        <v>1.9350000000000001</v>
      </c>
      <c r="AX57">
        <v>0</v>
      </c>
      <c r="AY57">
        <v>0</v>
      </c>
      <c r="AZ57">
        <v>0</v>
      </c>
      <c r="BA57">
        <f t="shared" si="0"/>
        <v>2479.3203789999998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0.56029600000000002</v>
      </c>
      <c r="K58">
        <v>489.39735999999999</v>
      </c>
      <c r="L58">
        <v>630.91816600000004</v>
      </c>
      <c r="M58">
        <v>89.01</v>
      </c>
      <c r="N58">
        <v>114.285938</v>
      </c>
      <c r="O58">
        <v>119.64649199999999</v>
      </c>
      <c r="P58">
        <v>121.505906</v>
      </c>
      <c r="Q58">
        <v>10.216799999999999</v>
      </c>
      <c r="R58">
        <v>41.012422000000001</v>
      </c>
      <c r="S58">
        <v>25.532422</v>
      </c>
      <c r="T58">
        <v>0</v>
      </c>
      <c r="U58">
        <v>270.10665</v>
      </c>
      <c r="V58">
        <v>13.177350000000001</v>
      </c>
      <c r="W58">
        <v>44.891109999999998</v>
      </c>
      <c r="X58">
        <v>142.72136599999999</v>
      </c>
      <c r="Y58">
        <v>0</v>
      </c>
      <c r="Z58">
        <v>6.340802</v>
      </c>
      <c r="AA58">
        <v>34.394624999999998</v>
      </c>
      <c r="AB58">
        <v>12.63884</v>
      </c>
      <c r="AC58">
        <v>28.089931</v>
      </c>
      <c r="AD58">
        <v>17.637332000000001</v>
      </c>
      <c r="AE58">
        <v>42.824936000000001</v>
      </c>
      <c r="AF58">
        <v>8.5855949999999996</v>
      </c>
      <c r="AG58">
        <v>18.702549000000001</v>
      </c>
      <c r="AH58">
        <v>41.230012000000002</v>
      </c>
      <c r="AI58">
        <v>0</v>
      </c>
      <c r="AJ58">
        <v>0</v>
      </c>
      <c r="AK58">
        <v>49.110300000000002</v>
      </c>
      <c r="AL58">
        <v>44.9694</v>
      </c>
      <c r="AM58">
        <v>0</v>
      </c>
      <c r="AN58">
        <v>0</v>
      </c>
      <c r="AO58">
        <v>0</v>
      </c>
      <c r="AP58">
        <v>2.1688930000000002</v>
      </c>
      <c r="AQ58">
        <v>28.525770000000001</v>
      </c>
      <c r="AR58">
        <v>49.133519999999997</v>
      </c>
      <c r="AS58">
        <v>0</v>
      </c>
      <c r="AT58">
        <v>12.787409</v>
      </c>
      <c r="AU58">
        <v>0</v>
      </c>
      <c r="AV58">
        <v>0</v>
      </c>
      <c r="AW58">
        <v>1.9350000000000001</v>
      </c>
      <c r="AX58">
        <v>0</v>
      </c>
      <c r="AY58">
        <v>0</v>
      </c>
      <c r="AZ58">
        <v>0</v>
      </c>
      <c r="BA58">
        <f t="shared" si="0"/>
        <v>2512.0571919999998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12.312405</v>
      </c>
      <c r="K59">
        <v>510.97889900000001</v>
      </c>
      <c r="L59">
        <v>630.91816600000004</v>
      </c>
      <c r="M59">
        <v>84.172499999999999</v>
      </c>
      <c r="N59">
        <v>114.285938</v>
      </c>
      <c r="O59">
        <v>119.64649199999999</v>
      </c>
      <c r="P59">
        <v>121.505906</v>
      </c>
      <c r="Q59">
        <v>10.216799999999999</v>
      </c>
      <c r="R59">
        <v>41.012422000000001</v>
      </c>
      <c r="S59">
        <v>25.532422</v>
      </c>
      <c r="T59">
        <v>0</v>
      </c>
      <c r="U59">
        <v>270.10665</v>
      </c>
      <c r="V59">
        <v>13.177350000000001</v>
      </c>
      <c r="W59">
        <v>44.891109999999998</v>
      </c>
      <c r="X59">
        <v>142.72136599999999</v>
      </c>
      <c r="Y59">
        <v>0</v>
      </c>
      <c r="Z59">
        <v>6.340802</v>
      </c>
      <c r="AA59">
        <v>36.687600000000003</v>
      </c>
      <c r="AB59">
        <v>25.406647</v>
      </c>
      <c r="AC59">
        <v>28.089931</v>
      </c>
      <c r="AD59">
        <v>17.637332000000001</v>
      </c>
      <c r="AE59">
        <v>42.824936000000001</v>
      </c>
      <c r="AF59">
        <v>8.5855949999999996</v>
      </c>
      <c r="AG59">
        <v>18.702549000000001</v>
      </c>
      <c r="AH59">
        <v>41.230012000000002</v>
      </c>
      <c r="AI59">
        <v>0</v>
      </c>
      <c r="AJ59">
        <v>0</v>
      </c>
      <c r="AK59">
        <v>49.110300000000002</v>
      </c>
      <c r="AL59">
        <v>33.727049999999998</v>
      </c>
      <c r="AM59">
        <v>0</v>
      </c>
      <c r="AN59">
        <v>0</v>
      </c>
      <c r="AO59">
        <v>0</v>
      </c>
      <c r="AP59">
        <v>2.4167670000000001</v>
      </c>
      <c r="AQ59">
        <v>28.525770000000001</v>
      </c>
      <c r="AR59">
        <v>49.133519999999997</v>
      </c>
      <c r="AS59">
        <v>0</v>
      </c>
      <c r="AT59">
        <v>13.345463000000001</v>
      </c>
      <c r="AU59">
        <v>0</v>
      </c>
      <c r="AV59">
        <v>0</v>
      </c>
      <c r="AW59">
        <v>1.9350000000000001</v>
      </c>
      <c r="AX59">
        <v>0</v>
      </c>
      <c r="AY59">
        <v>0</v>
      </c>
      <c r="AZ59">
        <v>0</v>
      </c>
      <c r="BA59">
        <f t="shared" si="0"/>
        <v>2545.1776999999997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12.312405</v>
      </c>
      <c r="K60">
        <v>532.56043799999998</v>
      </c>
      <c r="L60">
        <v>630.91816600000004</v>
      </c>
      <c r="M60">
        <v>84.172499999999999</v>
      </c>
      <c r="N60">
        <v>114.285938</v>
      </c>
      <c r="O60">
        <v>119.64649199999999</v>
      </c>
      <c r="P60">
        <v>121.505906</v>
      </c>
      <c r="Q60">
        <v>10.216799999999999</v>
      </c>
      <c r="R60">
        <v>41.012422000000001</v>
      </c>
      <c r="S60">
        <v>25.532422</v>
      </c>
      <c r="T60">
        <v>0</v>
      </c>
      <c r="U60">
        <v>270.10665</v>
      </c>
      <c r="V60">
        <v>13.177350000000001</v>
      </c>
      <c r="W60">
        <v>44.891109999999998</v>
      </c>
      <c r="X60">
        <v>142.72136599999999</v>
      </c>
      <c r="Y60">
        <v>0</v>
      </c>
      <c r="Z60">
        <v>6.340802</v>
      </c>
      <c r="AA60">
        <v>38.216250000000002</v>
      </c>
      <c r="AB60">
        <v>38.226041000000002</v>
      </c>
      <c r="AC60">
        <v>28.089931</v>
      </c>
      <c r="AD60">
        <v>17.637332000000001</v>
      </c>
      <c r="AE60">
        <v>42.824936000000001</v>
      </c>
      <c r="AF60">
        <v>8.5855949999999996</v>
      </c>
      <c r="AG60">
        <v>18.702549000000001</v>
      </c>
      <c r="AH60">
        <v>44.803280000000001</v>
      </c>
      <c r="AI60">
        <v>0</v>
      </c>
      <c r="AJ60">
        <v>0</v>
      </c>
      <c r="AK60">
        <v>49.110300000000002</v>
      </c>
      <c r="AL60">
        <v>33.727049999999998</v>
      </c>
      <c r="AM60">
        <v>0</v>
      </c>
      <c r="AN60">
        <v>0</v>
      </c>
      <c r="AO60">
        <v>0</v>
      </c>
      <c r="AP60">
        <v>2.4167670000000001</v>
      </c>
      <c r="AQ60">
        <v>28.525770000000001</v>
      </c>
      <c r="AR60">
        <v>49.133519999999997</v>
      </c>
      <c r="AS60">
        <v>0</v>
      </c>
      <c r="AT60">
        <v>13.345463000000001</v>
      </c>
      <c r="AU60">
        <v>0</v>
      </c>
      <c r="AV60">
        <v>0</v>
      </c>
      <c r="AW60">
        <v>1.9350000000000001</v>
      </c>
      <c r="AX60">
        <v>0</v>
      </c>
      <c r="AY60">
        <v>0</v>
      </c>
      <c r="AZ60">
        <v>0</v>
      </c>
      <c r="BA60">
        <f t="shared" si="0"/>
        <v>2584.6805509999999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11.66418</v>
      </c>
      <c r="K61">
        <v>554.141977</v>
      </c>
      <c r="L61">
        <v>630.91816600000004</v>
      </c>
      <c r="M61">
        <v>84.172499999999999</v>
      </c>
      <c r="N61">
        <v>114.285938</v>
      </c>
      <c r="O61">
        <v>119.64649199999999</v>
      </c>
      <c r="P61">
        <v>121.505906</v>
      </c>
      <c r="Q61">
        <v>10.216799999999999</v>
      </c>
      <c r="R61">
        <v>41.012422000000001</v>
      </c>
      <c r="S61">
        <v>25.532422</v>
      </c>
      <c r="T61">
        <v>0</v>
      </c>
      <c r="U61">
        <v>270.10665</v>
      </c>
      <c r="V61">
        <v>13.177350000000001</v>
      </c>
      <c r="W61">
        <v>44.891109999999998</v>
      </c>
      <c r="X61">
        <v>142.72136599999999</v>
      </c>
      <c r="Y61">
        <v>0</v>
      </c>
      <c r="Z61">
        <v>6.340802</v>
      </c>
      <c r="AA61">
        <v>38.216250000000002</v>
      </c>
      <c r="AB61">
        <v>38.226041000000002</v>
      </c>
      <c r="AC61">
        <v>28.089931</v>
      </c>
      <c r="AD61">
        <v>17.637332000000001</v>
      </c>
      <c r="AE61">
        <v>42.824936000000001</v>
      </c>
      <c r="AF61">
        <v>8.5855949999999996</v>
      </c>
      <c r="AG61">
        <v>18.702549000000001</v>
      </c>
      <c r="AH61">
        <v>44.986525</v>
      </c>
      <c r="AI61">
        <v>0</v>
      </c>
      <c r="AJ61">
        <v>0</v>
      </c>
      <c r="AK61">
        <v>49.110300000000002</v>
      </c>
      <c r="AL61">
        <v>33.727049999999998</v>
      </c>
      <c r="AM61">
        <v>0</v>
      </c>
      <c r="AN61">
        <v>0</v>
      </c>
      <c r="AO61">
        <v>0</v>
      </c>
      <c r="AP61">
        <v>2.4167670000000001</v>
      </c>
      <c r="AQ61">
        <v>28.525770000000001</v>
      </c>
      <c r="AR61">
        <v>49.133519999999997</v>
      </c>
      <c r="AS61">
        <v>0</v>
      </c>
      <c r="AT61">
        <v>13.345463000000001</v>
      </c>
      <c r="AU61">
        <v>0</v>
      </c>
      <c r="AV61">
        <v>0</v>
      </c>
      <c r="AW61">
        <v>1.9350000000000001</v>
      </c>
      <c r="AX61">
        <v>0</v>
      </c>
      <c r="AY61">
        <v>0</v>
      </c>
      <c r="AZ61">
        <v>0</v>
      </c>
      <c r="BA61">
        <f t="shared" si="0"/>
        <v>2605.7971099999995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11.66418</v>
      </c>
      <c r="K62">
        <v>575.72351500000002</v>
      </c>
      <c r="L62">
        <v>630.91816600000004</v>
      </c>
      <c r="M62">
        <v>84.172499999999999</v>
      </c>
      <c r="N62">
        <v>114.285938</v>
      </c>
      <c r="O62">
        <v>119.64649199999999</v>
      </c>
      <c r="P62">
        <v>121.505906</v>
      </c>
      <c r="Q62">
        <v>10.216799999999999</v>
      </c>
      <c r="R62">
        <v>41.012422000000001</v>
      </c>
      <c r="S62">
        <v>25.532422</v>
      </c>
      <c r="T62">
        <v>0</v>
      </c>
      <c r="U62">
        <v>270.10665</v>
      </c>
      <c r="V62">
        <v>13.177350000000001</v>
      </c>
      <c r="W62">
        <v>44.891109999999998</v>
      </c>
      <c r="X62">
        <v>142.72136599999999</v>
      </c>
      <c r="Y62">
        <v>0</v>
      </c>
      <c r="Z62">
        <v>6.340802</v>
      </c>
      <c r="AA62">
        <v>38.216250000000002</v>
      </c>
      <c r="AB62">
        <v>38.226041000000002</v>
      </c>
      <c r="AC62">
        <v>28.089931</v>
      </c>
      <c r="AD62">
        <v>17.637332000000001</v>
      </c>
      <c r="AE62">
        <v>42.824936000000001</v>
      </c>
      <c r="AF62">
        <v>8.5855949999999996</v>
      </c>
      <c r="AG62">
        <v>18.702549000000001</v>
      </c>
      <c r="AH62">
        <v>44.986525</v>
      </c>
      <c r="AI62">
        <v>0</v>
      </c>
      <c r="AJ62">
        <v>0</v>
      </c>
      <c r="AK62">
        <v>49.110300000000002</v>
      </c>
      <c r="AL62">
        <v>33.727049999999998</v>
      </c>
      <c r="AM62">
        <v>0</v>
      </c>
      <c r="AN62">
        <v>0</v>
      </c>
      <c r="AO62">
        <v>0</v>
      </c>
      <c r="AP62">
        <v>2.4167670000000001</v>
      </c>
      <c r="AQ62">
        <v>28.525770000000001</v>
      </c>
      <c r="AR62">
        <v>49.133519999999997</v>
      </c>
      <c r="AS62">
        <v>0</v>
      </c>
      <c r="AT62">
        <v>13.345463000000001</v>
      </c>
      <c r="AU62">
        <v>0</v>
      </c>
      <c r="AV62">
        <v>0</v>
      </c>
      <c r="AW62">
        <v>1.9350000000000001</v>
      </c>
      <c r="AX62">
        <v>3.1811400000000001</v>
      </c>
      <c r="AY62">
        <v>0</v>
      </c>
      <c r="AZ62">
        <v>0</v>
      </c>
      <c r="BA62">
        <f t="shared" si="0"/>
        <v>2630.5597879999996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14.845319999999999</v>
      </c>
      <c r="K63">
        <v>597.30505400000004</v>
      </c>
      <c r="L63">
        <v>630.91816600000004</v>
      </c>
      <c r="M63">
        <v>84.172499999999999</v>
      </c>
      <c r="N63">
        <v>114.285938</v>
      </c>
      <c r="O63">
        <v>119.64649199999999</v>
      </c>
      <c r="P63">
        <v>121.505906</v>
      </c>
      <c r="Q63">
        <v>10.216799999999999</v>
      </c>
      <c r="R63">
        <v>41.012422000000001</v>
      </c>
      <c r="S63">
        <v>25.532422</v>
      </c>
      <c r="T63">
        <v>0</v>
      </c>
      <c r="U63">
        <v>270.10665</v>
      </c>
      <c r="V63">
        <v>13.177350000000001</v>
      </c>
      <c r="W63">
        <v>44.891109999999998</v>
      </c>
      <c r="X63">
        <v>142.72136599999999</v>
      </c>
      <c r="Y63">
        <v>0</v>
      </c>
      <c r="Z63">
        <v>6.340802</v>
      </c>
      <c r="AA63">
        <v>38.216250000000002</v>
      </c>
      <c r="AB63">
        <v>38.226041000000002</v>
      </c>
      <c r="AC63">
        <v>18.72662</v>
      </c>
      <c r="AD63">
        <v>17.637332000000001</v>
      </c>
      <c r="AE63">
        <v>42.824936000000001</v>
      </c>
      <c r="AF63">
        <v>8.5855949999999996</v>
      </c>
      <c r="AG63">
        <v>18.702549000000001</v>
      </c>
      <c r="AH63">
        <v>44.986525</v>
      </c>
      <c r="AI63">
        <v>0</v>
      </c>
      <c r="AJ63">
        <v>0</v>
      </c>
      <c r="AK63">
        <v>49.110300000000002</v>
      </c>
      <c r="AL63">
        <v>33.727049999999998</v>
      </c>
      <c r="AM63">
        <v>0</v>
      </c>
      <c r="AN63">
        <v>0</v>
      </c>
      <c r="AO63">
        <v>0</v>
      </c>
      <c r="AP63">
        <v>2.4167670000000001</v>
      </c>
      <c r="AQ63">
        <v>28.525770000000001</v>
      </c>
      <c r="AR63">
        <v>49.133519999999997</v>
      </c>
      <c r="AS63">
        <v>0</v>
      </c>
      <c r="AT63">
        <v>13.823795</v>
      </c>
      <c r="AU63">
        <v>0</v>
      </c>
      <c r="AV63">
        <v>0</v>
      </c>
      <c r="AW63">
        <v>1.9350000000000001</v>
      </c>
      <c r="AX63">
        <v>3.1811400000000001</v>
      </c>
      <c r="AY63">
        <v>0</v>
      </c>
      <c r="AZ63">
        <v>0</v>
      </c>
      <c r="BA63">
        <f t="shared" si="0"/>
        <v>2646.4374879999996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14.845319999999999</v>
      </c>
      <c r="K64">
        <v>618.88659299999995</v>
      </c>
      <c r="L64">
        <v>630.91816600000004</v>
      </c>
      <c r="M64">
        <v>84.172499999999999</v>
      </c>
      <c r="N64">
        <v>114.285938</v>
      </c>
      <c r="O64">
        <v>119.64649199999999</v>
      </c>
      <c r="P64">
        <v>121.505906</v>
      </c>
      <c r="Q64">
        <v>10.216799999999999</v>
      </c>
      <c r="R64">
        <v>41.012422000000001</v>
      </c>
      <c r="S64">
        <v>25.532422</v>
      </c>
      <c r="T64">
        <v>0</v>
      </c>
      <c r="U64">
        <v>270.10665</v>
      </c>
      <c r="V64">
        <v>13.177350000000001</v>
      </c>
      <c r="W64">
        <v>44.891109999999998</v>
      </c>
      <c r="X64">
        <v>142.72136599999999</v>
      </c>
      <c r="Y64">
        <v>0</v>
      </c>
      <c r="Z64">
        <v>6.340802</v>
      </c>
      <c r="AA64">
        <v>27.133538000000001</v>
      </c>
      <c r="AB64">
        <v>25.406647</v>
      </c>
      <c r="AC64">
        <v>18.72662</v>
      </c>
      <c r="AD64">
        <v>17.637332000000001</v>
      </c>
      <c r="AE64">
        <v>42.824936000000001</v>
      </c>
      <c r="AF64">
        <v>8.5855949999999996</v>
      </c>
      <c r="AG64">
        <v>18.702549000000001</v>
      </c>
      <c r="AH64">
        <v>44.986525</v>
      </c>
      <c r="AI64">
        <v>0</v>
      </c>
      <c r="AJ64">
        <v>0</v>
      </c>
      <c r="AK64">
        <v>49.110300000000002</v>
      </c>
      <c r="AL64">
        <v>33.727049999999998</v>
      </c>
      <c r="AM64">
        <v>0</v>
      </c>
      <c r="AN64">
        <v>0</v>
      </c>
      <c r="AO64">
        <v>0</v>
      </c>
      <c r="AP64">
        <v>2.4167670000000001</v>
      </c>
      <c r="AQ64">
        <v>28.525770000000001</v>
      </c>
      <c r="AR64">
        <v>49.133519999999997</v>
      </c>
      <c r="AS64">
        <v>0</v>
      </c>
      <c r="AT64">
        <v>13.823795</v>
      </c>
      <c r="AU64">
        <v>0</v>
      </c>
      <c r="AV64">
        <v>0</v>
      </c>
      <c r="AW64">
        <v>1.9350000000000001</v>
      </c>
      <c r="AX64">
        <v>3.1811400000000001</v>
      </c>
      <c r="AY64">
        <v>0</v>
      </c>
      <c r="AZ64">
        <v>0</v>
      </c>
      <c r="BA64">
        <f t="shared" si="0"/>
        <v>2644.1169209999994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14.845319999999999</v>
      </c>
      <c r="K65">
        <v>640.46813199999997</v>
      </c>
      <c r="L65">
        <v>630.91816600000004</v>
      </c>
      <c r="M65">
        <v>84.172499999999999</v>
      </c>
      <c r="N65">
        <v>114.285938</v>
      </c>
      <c r="O65">
        <v>119.64649199999999</v>
      </c>
      <c r="P65">
        <v>121.505906</v>
      </c>
      <c r="Q65">
        <v>10.216799999999999</v>
      </c>
      <c r="R65">
        <v>41.012422000000001</v>
      </c>
      <c r="S65">
        <v>25.532422</v>
      </c>
      <c r="T65">
        <v>0</v>
      </c>
      <c r="U65">
        <v>270.10665</v>
      </c>
      <c r="V65">
        <v>13.177350000000001</v>
      </c>
      <c r="W65">
        <v>44.891109999999998</v>
      </c>
      <c r="X65">
        <v>142.72136599999999</v>
      </c>
      <c r="Y65">
        <v>0</v>
      </c>
      <c r="Z65">
        <v>6.340802</v>
      </c>
      <c r="AA65">
        <v>27.133538000000001</v>
      </c>
      <c r="AB65">
        <v>25.406647</v>
      </c>
      <c r="AC65">
        <v>18.72662</v>
      </c>
      <c r="AD65">
        <v>17.637332000000001</v>
      </c>
      <c r="AE65">
        <v>42.824936000000001</v>
      </c>
      <c r="AF65">
        <v>17.171189999999999</v>
      </c>
      <c r="AG65">
        <v>18.702549000000001</v>
      </c>
      <c r="AH65">
        <v>44.986525</v>
      </c>
      <c r="AI65">
        <v>0</v>
      </c>
      <c r="AJ65">
        <v>0</v>
      </c>
      <c r="AK65">
        <v>49.110300000000002</v>
      </c>
      <c r="AL65">
        <v>33.727049999999998</v>
      </c>
      <c r="AM65">
        <v>0</v>
      </c>
      <c r="AN65">
        <v>0</v>
      </c>
      <c r="AO65">
        <v>0</v>
      </c>
      <c r="AP65">
        <v>2.4167670000000001</v>
      </c>
      <c r="AQ65">
        <v>28.525770000000001</v>
      </c>
      <c r="AR65">
        <v>49.133519999999997</v>
      </c>
      <c r="AS65">
        <v>0</v>
      </c>
      <c r="AT65">
        <v>13.823795</v>
      </c>
      <c r="AU65">
        <v>0</v>
      </c>
      <c r="AV65">
        <v>0</v>
      </c>
      <c r="AW65">
        <v>1.9350000000000001</v>
      </c>
      <c r="AX65">
        <v>3.1811400000000001</v>
      </c>
      <c r="AY65">
        <v>0</v>
      </c>
      <c r="AZ65">
        <v>0</v>
      </c>
      <c r="BA65">
        <f t="shared" si="0"/>
        <v>2674.2840549999992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14.845319999999999</v>
      </c>
      <c r="K66">
        <v>664.459609</v>
      </c>
      <c r="L66">
        <v>630.91816600000004</v>
      </c>
      <c r="M66">
        <v>84.172499999999999</v>
      </c>
      <c r="N66">
        <v>114.285938</v>
      </c>
      <c r="O66">
        <v>119.64649199999999</v>
      </c>
      <c r="P66">
        <v>121.505906</v>
      </c>
      <c r="Q66">
        <v>10.216799999999999</v>
      </c>
      <c r="R66">
        <v>41.012422000000001</v>
      </c>
      <c r="S66">
        <v>25.532422</v>
      </c>
      <c r="T66">
        <v>0</v>
      </c>
      <c r="U66">
        <v>270.10665</v>
      </c>
      <c r="V66">
        <v>13.177350000000001</v>
      </c>
      <c r="W66">
        <v>44.891109999999998</v>
      </c>
      <c r="X66">
        <v>142.72136599999999</v>
      </c>
      <c r="Y66">
        <v>0</v>
      </c>
      <c r="Z66">
        <v>6.340802</v>
      </c>
      <c r="AA66">
        <v>27.133538000000001</v>
      </c>
      <c r="AB66">
        <v>25.406647</v>
      </c>
      <c r="AC66">
        <v>18.72662</v>
      </c>
      <c r="AD66">
        <v>17.637332000000001</v>
      </c>
      <c r="AE66">
        <v>42.824936000000001</v>
      </c>
      <c r="AF66">
        <v>17.171189999999999</v>
      </c>
      <c r="AG66">
        <v>18.702549000000001</v>
      </c>
      <c r="AH66">
        <v>44.986525</v>
      </c>
      <c r="AI66">
        <v>0</v>
      </c>
      <c r="AJ66">
        <v>0</v>
      </c>
      <c r="AK66">
        <v>49.110300000000002</v>
      </c>
      <c r="AL66">
        <v>33.727049999999998</v>
      </c>
      <c r="AM66">
        <v>0</v>
      </c>
      <c r="AN66">
        <v>0</v>
      </c>
      <c r="AO66">
        <v>0</v>
      </c>
      <c r="AP66">
        <v>2.4167670000000001</v>
      </c>
      <c r="AQ66">
        <v>28.525770000000001</v>
      </c>
      <c r="AR66">
        <v>49.133519999999997</v>
      </c>
      <c r="AS66">
        <v>0</v>
      </c>
      <c r="AT66">
        <v>13.823795</v>
      </c>
      <c r="AU66">
        <v>0</v>
      </c>
      <c r="AV66">
        <v>0</v>
      </c>
      <c r="AW66">
        <v>1.9350000000000001</v>
      </c>
      <c r="AX66">
        <v>3.1811400000000001</v>
      </c>
      <c r="AY66">
        <v>0</v>
      </c>
      <c r="AZ66">
        <v>0</v>
      </c>
      <c r="BA66">
        <f t="shared" si="0"/>
        <v>2698.2755319999997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14.845319999999999</v>
      </c>
      <c r="K67">
        <v>664.459609</v>
      </c>
      <c r="L67">
        <v>630.91816600000004</v>
      </c>
      <c r="M67">
        <v>84.172499999999999</v>
      </c>
      <c r="N67">
        <v>114.285938</v>
      </c>
      <c r="O67">
        <v>119.64649199999999</v>
      </c>
      <c r="P67">
        <v>121.505906</v>
      </c>
      <c r="Q67">
        <v>10.216799999999999</v>
      </c>
      <c r="R67">
        <v>41.012422000000001</v>
      </c>
      <c r="S67">
        <v>25.532422</v>
      </c>
      <c r="T67">
        <v>0</v>
      </c>
      <c r="U67">
        <v>270.10665</v>
      </c>
      <c r="V67">
        <v>13.177350000000001</v>
      </c>
      <c r="W67">
        <v>44.891109999999998</v>
      </c>
      <c r="X67">
        <v>142.72136599999999</v>
      </c>
      <c r="Y67">
        <v>0</v>
      </c>
      <c r="Z67">
        <v>6.340802</v>
      </c>
      <c r="AA67">
        <v>27.133538000000001</v>
      </c>
      <c r="AB67">
        <v>25.406647</v>
      </c>
      <c r="AC67">
        <v>18.72662</v>
      </c>
      <c r="AD67">
        <v>17.637332000000001</v>
      </c>
      <c r="AE67">
        <v>42.824936000000001</v>
      </c>
      <c r="AF67">
        <v>17.171189999999999</v>
      </c>
      <c r="AG67">
        <v>18.702549000000001</v>
      </c>
      <c r="AH67">
        <v>36.648899999999998</v>
      </c>
      <c r="AI67">
        <v>0</v>
      </c>
      <c r="AJ67">
        <v>0</v>
      </c>
      <c r="AK67">
        <v>49.110300000000002</v>
      </c>
      <c r="AL67">
        <v>33.727049999999998</v>
      </c>
      <c r="AM67">
        <v>0</v>
      </c>
      <c r="AN67">
        <v>0</v>
      </c>
      <c r="AO67">
        <v>0</v>
      </c>
      <c r="AP67">
        <v>3.408261</v>
      </c>
      <c r="AQ67">
        <v>28.525770000000001</v>
      </c>
      <c r="AR67">
        <v>49.133519999999997</v>
      </c>
      <c r="AS67">
        <v>0</v>
      </c>
      <c r="AT67">
        <v>13.823795</v>
      </c>
      <c r="AU67">
        <v>0</v>
      </c>
      <c r="AV67">
        <v>0</v>
      </c>
      <c r="AW67">
        <v>1.9350000000000001</v>
      </c>
      <c r="AX67">
        <v>3.1811400000000001</v>
      </c>
      <c r="AY67">
        <v>0</v>
      </c>
      <c r="AZ67">
        <v>0</v>
      </c>
      <c r="BA67">
        <f t="shared" si="0"/>
        <v>2690.9294009999999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14.845319999999999</v>
      </c>
      <c r="K68">
        <v>664.459609</v>
      </c>
      <c r="L68">
        <v>630.91816600000004</v>
      </c>
      <c r="M68">
        <v>84.172499999999999</v>
      </c>
      <c r="N68">
        <v>114.285938</v>
      </c>
      <c r="O68">
        <v>119.64649199999999</v>
      </c>
      <c r="P68">
        <v>121.505906</v>
      </c>
      <c r="Q68">
        <v>10.216799999999999</v>
      </c>
      <c r="R68">
        <v>41.012422000000001</v>
      </c>
      <c r="S68">
        <v>25.532422</v>
      </c>
      <c r="T68">
        <v>0</v>
      </c>
      <c r="U68">
        <v>270.10665</v>
      </c>
      <c r="V68">
        <v>13.177350000000001</v>
      </c>
      <c r="W68">
        <v>44.891109999999998</v>
      </c>
      <c r="X68">
        <v>142.72136599999999</v>
      </c>
      <c r="Y68">
        <v>0</v>
      </c>
      <c r="Z68">
        <v>6.340802</v>
      </c>
      <c r="AA68">
        <v>27.133538000000001</v>
      </c>
      <c r="AB68">
        <v>25.406647</v>
      </c>
      <c r="AC68">
        <v>18.72662</v>
      </c>
      <c r="AD68">
        <v>17.637332000000001</v>
      </c>
      <c r="AE68">
        <v>42.824936000000001</v>
      </c>
      <c r="AF68">
        <v>17.171189999999999</v>
      </c>
      <c r="AG68">
        <v>18.702549000000001</v>
      </c>
      <c r="AH68">
        <v>36.648899999999998</v>
      </c>
      <c r="AI68">
        <v>0</v>
      </c>
      <c r="AJ68">
        <v>0</v>
      </c>
      <c r="AK68">
        <v>49.110300000000002</v>
      </c>
      <c r="AL68">
        <v>33.727049999999998</v>
      </c>
      <c r="AM68">
        <v>0</v>
      </c>
      <c r="AN68">
        <v>0</v>
      </c>
      <c r="AO68">
        <v>0</v>
      </c>
      <c r="AP68">
        <v>3.408261</v>
      </c>
      <c r="AQ68">
        <v>28.525770000000001</v>
      </c>
      <c r="AR68">
        <v>49.133519999999997</v>
      </c>
      <c r="AS68">
        <v>0</v>
      </c>
      <c r="AT68">
        <v>13.823795</v>
      </c>
      <c r="AU68">
        <v>0</v>
      </c>
      <c r="AV68">
        <v>0</v>
      </c>
      <c r="AW68">
        <v>1.9350000000000001</v>
      </c>
      <c r="AX68">
        <v>3.1811400000000001</v>
      </c>
      <c r="AY68">
        <v>0</v>
      </c>
      <c r="AZ68">
        <v>0</v>
      </c>
      <c r="BA68">
        <f t="shared" ref="BA68:BA99" si="1">SUM(B68:AZ68)</f>
        <v>2690.9294009999999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14.845319999999999</v>
      </c>
      <c r="K69">
        <v>664.459609</v>
      </c>
      <c r="L69">
        <v>630.91816600000004</v>
      </c>
      <c r="M69">
        <v>84.172499999999999</v>
      </c>
      <c r="N69">
        <v>114.285938</v>
      </c>
      <c r="O69">
        <v>119.64649199999999</v>
      </c>
      <c r="P69">
        <v>121.505906</v>
      </c>
      <c r="Q69">
        <v>10.216799999999999</v>
      </c>
      <c r="R69">
        <v>41.012422000000001</v>
      </c>
      <c r="S69">
        <v>25.532422</v>
      </c>
      <c r="T69">
        <v>0</v>
      </c>
      <c r="U69">
        <v>270.10665</v>
      </c>
      <c r="V69">
        <v>13.177350000000001</v>
      </c>
      <c r="W69">
        <v>44.891109999999998</v>
      </c>
      <c r="X69">
        <v>142.72136599999999</v>
      </c>
      <c r="Y69">
        <v>0</v>
      </c>
      <c r="Z69">
        <v>0</v>
      </c>
      <c r="AA69">
        <v>27.133538000000001</v>
      </c>
      <c r="AB69">
        <v>25.406647</v>
      </c>
      <c r="AC69">
        <v>18.72662</v>
      </c>
      <c r="AD69">
        <v>17.637332000000001</v>
      </c>
      <c r="AE69">
        <v>42.824936000000001</v>
      </c>
      <c r="AF69">
        <v>17.171189999999999</v>
      </c>
      <c r="AG69">
        <v>18.702549000000001</v>
      </c>
      <c r="AH69">
        <v>36.648899999999998</v>
      </c>
      <c r="AI69">
        <v>0</v>
      </c>
      <c r="AJ69">
        <v>0</v>
      </c>
      <c r="AK69">
        <v>49.110300000000002</v>
      </c>
      <c r="AL69">
        <v>33.727049999999998</v>
      </c>
      <c r="AM69">
        <v>0</v>
      </c>
      <c r="AN69">
        <v>0</v>
      </c>
      <c r="AO69">
        <v>0</v>
      </c>
      <c r="AP69">
        <v>4.0279439999999997</v>
      </c>
      <c r="AQ69">
        <v>28.525770000000001</v>
      </c>
      <c r="AR69">
        <v>49.133519999999997</v>
      </c>
      <c r="AS69">
        <v>0</v>
      </c>
      <c r="AT69">
        <v>13.823795</v>
      </c>
      <c r="AU69">
        <v>0</v>
      </c>
      <c r="AV69">
        <v>0</v>
      </c>
      <c r="AW69">
        <v>1.9350000000000001</v>
      </c>
      <c r="AX69">
        <v>3.1811400000000001</v>
      </c>
      <c r="AY69">
        <v>0</v>
      </c>
      <c r="AZ69">
        <v>0</v>
      </c>
      <c r="BA69">
        <f t="shared" si="1"/>
        <v>2685.2082819999996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14.845319999999999</v>
      </c>
      <c r="K70">
        <v>664.459609</v>
      </c>
      <c r="L70">
        <v>630.91816600000004</v>
      </c>
      <c r="M70">
        <v>84.172499999999999</v>
      </c>
      <c r="N70">
        <v>114.285938</v>
      </c>
      <c r="O70">
        <v>119.64649199999999</v>
      </c>
      <c r="P70">
        <v>121.505906</v>
      </c>
      <c r="Q70">
        <v>10.216799999999999</v>
      </c>
      <c r="R70">
        <v>41.012422000000001</v>
      </c>
      <c r="S70">
        <v>25.532422</v>
      </c>
      <c r="T70">
        <v>0</v>
      </c>
      <c r="U70">
        <v>270.10665</v>
      </c>
      <c r="V70">
        <v>13.177350000000001</v>
      </c>
      <c r="W70">
        <v>44.891109999999998</v>
      </c>
      <c r="X70">
        <v>142.72136599999999</v>
      </c>
      <c r="Y70">
        <v>0</v>
      </c>
      <c r="Z70">
        <v>0</v>
      </c>
      <c r="AA70">
        <v>27.133538000000001</v>
      </c>
      <c r="AB70">
        <v>25.406647</v>
      </c>
      <c r="AC70">
        <v>18.72662</v>
      </c>
      <c r="AD70">
        <v>17.637332000000001</v>
      </c>
      <c r="AE70">
        <v>42.824936000000001</v>
      </c>
      <c r="AF70">
        <v>17.171189999999999</v>
      </c>
      <c r="AG70">
        <v>18.702549000000001</v>
      </c>
      <c r="AH70">
        <v>54.973350000000003</v>
      </c>
      <c r="AI70">
        <v>0</v>
      </c>
      <c r="AJ70">
        <v>0</v>
      </c>
      <c r="AK70">
        <v>49.110300000000002</v>
      </c>
      <c r="AL70">
        <v>33.727049999999998</v>
      </c>
      <c r="AM70">
        <v>5.1071229999999996</v>
      </c>
      <c r="AN70">
        <v>0</v>
      </c>
      <c r="AO70">
        <v>0</v>
      </c>
      <c r="AP70">
        <v>4.0279439999999997</v>
      </c>
      <c r="AQ70">
        <v>28.525770000000001</v>
      </c>
      <c r="AR70">
        <v>49.133519999999997</v>
      </c>
      <c r="AS70">
        <v>0</v>
      </c>
      <c r="AT70">
        <v>13.823795</v>
      </c>
      <c r="AU70">
        <v>0</v>
      </c>
      <c r="AV70">
        <v>0</v>
      </c>
      <c r="AW70">
        <v>1.9350000000000001</v>
      </c>
      <c r="AX70">
        <v>3.1811400000000001</v>
      </c>
      <c r="AY70">
        <v>0</v>
      </c>
      <c r="AZ70">
        <v>0</v>
      </c>
      <c r="BA70">
        <f t="shared" si="1"/>
        <v>2708.6398549999994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1.9350000000000001</v>
      </c>
      <c r="K71">
        <v>664.459609</v>
      </c>
      <c r="L71">
        <v>630.91816600000004</v>
      </c>
      <c r="M71">
        <v>84.172499999999999</v>
      </c>
      <c r="N71">
        <v>114.285938</v>
      </c>
      <c r="O71">
        <v>119.64649199999999</v>
      </c>
      <c r="P71">
        <v>121.505906</v>
      </c>
      <c r="Q71">
        <v>10.216799999999999</v>
      </c>
      <c r="R71">
        <v>41.012422000000001</v>
      </c>
      <c r="S71">
        <v>25.532422</v>
      </c>
      <c r="T71">
        <v>0</v>
      </c>
      <c r="U71">
        <v>270.10665</v>
      </c>
      <c r="V71">
        <v>13.177350000000001</v>
      </c>
      <c r="W71">
        <v>44.891109999999998</v>
      </c>
      <c r="X71">
        <v>142.72136599999999</v>
      </c>
      <c r="Y71">
        <v>0</v>
      </c>
      <c r="Z71">
        <v>0</v>
      </c>
      <c r="AA71">
        <v>27.133538000000001</v>
      </c>
      <c r="AB71">
        <v>19.345161999999998</v>
      </c>
      <c r="AC71">
        <v>9.3633100000000002</v>
      </c>
      <c r="AD71">
        <v>17.637332000000001</v>
      </c>
      <c r="AE71">
        <v>42.824936000000001</v>
      </c>
      <c r="AF71">
        <v>17.171189999999999</v>
      </c>
      <c r="AG71">
        <v>18.702549000000001</v>
      </c>
      <c r="AH71">
        <v>54.973350000000003</v>
      </c>
      <c r="AI71">
        <v>0</v>
      </c>
      <c r="AJ71">
        <v>0</v>
      </c>
      <c r="AK71">
        <v>49.110300000000002</v>
      </c>
      <c r="AL71">
        <v>44.9694</v>
      </c>
      <c r="AM71">
        <v>9.0277419999999999</v>
      </c>
      <c r="AN71">
        <v>0</v>
      </c>
      <c r="AO71">
        <v>0</v>
      </c>
      <c r="AP71">
        <v>4.0279439999999997</v>
      </c>
      <c r="AQ71">
        <v>28.525770000000001</v>
      </c>
      <c r="AR71">
        <v>49.133519999999997</v>
      </c>
      <c r="AS71">
        <v>0</v>
      </c>
      <c r="AT71">
        <v>13.823795</v>
      </c>
      <c r="AU71">
        <v>0</v>
      </c>
      <c r="AV71">
        <v>0</v>
      </c>
      <c r="AW71">
        <v>0</v>
      </c>
      <c r="AX71">
        <v>0.80854000000000004</v>
      </c>
      <c r="AY71">
        <v>0</v>
      </c>
      <c r="AZ71">
        <v>0</v>
      </c>
      <c r="BA71">
        <f t="shared" si="1"/>
        <v>2691.1601090000004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1.9350000000000001</v>
      </c>
      <c r="K72">
        <v>664.459609</v>
      </c>
      <c r="L72">
        <v>630.91816600000004</v>
      </c>
      <c r="M72">
        <v>84.172499999999999</v>
      </c>
      <c r="N72">
        <v>114.285938</v>
      </c>
      <c r="O72">
        <v>119.64649199999999</v>
      </c>
      <c r="P72">
        <v>121.505906</v>
      </c>
      <c r="Q72">
        <v>10.216799999999999</v>
      </c>
      <c r="R72">
        <v>41.012422000000001</v>
      </c>
      <c r="S72">
        <v>25.532422</v>
      </c>
      <c r="T72">
        <v>0</v>
      </c>
      <c r="U72">
        <v>270.10665</v>
      </c>
      <c r="V72">
        <v>13.177350000000001</v>
      </c>
      <c r="W72">
        <v>44.891109999999998</v>
      </c>
      <c r="X72">
        <v>142.72136599999999</v>
      </c>
      <c r="Y72">
        <v>0</v>
      </c>
      <c r="Z72">
        <v>0</v>
      </c>
      <c r="AA72">
        <v>27.133538000000001</v>
      </c>
      <c r="AB72">
        <v>19.345161999999998</v>
      </c>
      <c r="AC72">
        <v>9.3633100000000002</v>
      </c>
      <c r="AD72">
        <v>17.637332000000001</v>
      </c>
      <c r="AE72">
        <v>42.824936000000001</v>
      </c>
      <c r="AF72">
        <v>17.171189999999999</v>
      </c>
      <c r="AG72">
        <v>18.702549000000001</v>
      </c>
      <c r="AH72">
        <v>54.973350000000003</v>
      </c>
      <c r="AI72">
        <v>0</v>
      </c>
      <c r="AJ72">
        <v>0</v>
      </c>
      <c r="AK72">
        <v>49.110300000000002</v>
      </c>
      <c r="AL72">
        <v>44.9694</v>
      </c>
      <c r="AM72">
        <v>9.0277419999999999</v>
      </c>
      <c r="AN72">
        <v>0</v>
      </c>
      <c r="AO72">
        <v>0</v>
      </c>
      <c r="AP72">
        <v>4.0279439999999997</v>
      </c>
      <c r="AQ72">
        <v>28.525770000000001</v>
      </c>
      <c r="AR72">
        <v>49.133519999999997</v>
      </c>
      <c r="AS72">
        <v>0</v>
      </c>
      <c r="AT72">
        <v>13.823795</v>
      </c>
      <c r="AU72">
        <v>0</v>
      </c>
      <c r="AV72">
        <v>0</v>
      </c>
      <c r="AW72">
        <v>0</v>
      </c>
      <c r="AX72">
        <v>1.3466629999999999</v>
      </c>
      <c r="AY72">
        <v>0</v>
      </c>
      <c r="AZ72">
        <v>0</v>
      </c>
      <c r="BA72">
        <f t="shared" si="1"/>
        <v>2691.6982320000002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1.9350000000000001</v>
      </c>
      <c r="K73">
        <v>664.459609</v>
      </c>
      <c r="L73">
        <v>630.91816600000004</v>
      </c>
      <c r="M73">
        <v>84.172499999999999</v>
      </c>
      <c r="N73">
        <v>114.285938</v>
      </c>
      <c r="O73">
        <v>119.64649199999999</v>
      </c>
      <c r="P73">
        <v>121.505906</v>
      </c>
      <c r="Q73">
        <v>10.216799999999999</v>
      </c>
      <c r="R73">
        <v>41.012422000000001</v>
      </c>
      <c r="S73">
        <v>25.532422</v>
      </c>
      <c r="T73">
        <v>0</v>
      </c>
      <c r="U73">
        <v>270.10665</v>
      </c>
      <c r="V73">
        <v>13.177350000000001</v>
      </c>
      <c r="W73">
        <v>44.891109999999998</v>
      </c>
      <c r="X73">
        <v>142.72136599999999</v>
      </c>
      <c r="Y73">
        <v>0</v>
      </c>
      <c r="Z73">
        <v>6.340802</v>
      </c>
      <c r="AA73">
        <v>27.133538000000001</v>
      </c>
      <c r="AB73">
        <v>19.345161999999998</v>
      </c>
      <c r="AC73">
        <v>9.3633100000000002</v>
      </c>
      <c r="AD73">
        <v>17.637332000000001</v>
      </c>
      <c r="AE73">
        <v>42.824936000000001</v>
      </c>
      <c r="AF73">
        <v>17.171189999999999</v>
      </c>
      <c r="AG73">
        <v>18.702549000000001</v>
      </c>
      <c r="AH73">
        <v>54.973350000000003</v>
      </c>
      <c r="AI73">
        <v>0</v>
      </c>
      <c r="AJ73">
        <v>0</v>
      </c>
      <c r="AK73">
        <v>49.110300000000002</v>
      </c>
      <c r="AL73">
        <v>44.9694</v>
      </c>
      <c r="AM73">
        <v>10.059483999999999</v>
      </c>
      <c r="AN73">
        <v>0</v>
      </c>
      <c r="AO73">
        <v>0</v>
      </c>
      <c r="AP73">
        <v>4.0279439999999997</v>
      </c>
      <c r="AQ73">
        <v>28.525770000000001</v>
      </c>
      <c r="AR73">
        <v>49.133519999999997</v>
      </c>
      <c r="AS73">
        <v>0</v>
      </c>
      <c r="AT73">
        <v>13.823795</v>
      </c>
      <c r="AU73">
        <v>0</v>
      </c>
      <c r="AV73">
        <v>0</v>
      </c>
      <c r="AW73">
        <v>0</v>
      </c>
      <c r="AX73">
        <v>1.3466629999999999</v>
      </c>
      <c r="AY73">
        <v>0</v>
      </c>
      <c r="AZ73">
        <v>0</v>
      </c>
      <c r="BA73">
        <f t="shared" si="1"/>
        <v>2699.070776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1.9350000000000001</v>
      </c>
      <c r="K74">
        <v>664.459609</v>
      </c>
      <c r="L74">
        <v>630.91816600000004</v>
      </c>
      <c r="M74">
        <v>84.172499999999999</v>
      </c>
      <c r="N74">
        <v>114.285938</v>
      </c>
      <c r="O74">
        <v>119.64649199999999</v>
      </c>
      <c r="P74">
        <v>121.505906</v>
      </c>
      <c r="Q74">
        <v>10.216799999999999</v>
      </c>
      <c r="R74">
        <v>41.012422000000001</v>
      </c>
      <c r="S74">
        <v>25.532422</v>
      </c>
      <c r="T74">
        <v>0</v>
      </c>
      <c r="U74">
        <v>270.10665</v>
      </c>
      <c r="V74">
        <v>13.177350000000001</v>
      </c>
      <c r="W74">
        <v>44.891109999999998</v>
      </c>
      <c r="X74">
        <v>142.72136599999999</v>
      </c>
      <c r="Y74">
        <v>0</v>
      </c>
      <c r="Z74">
        <v>6.340802</v>
      </c>
      <c r="AA74">
        <v>27.133538000000001</v>
      </c>
      <c r="AB74">
        <v>19.345161999999998</v>
      </c>
      <c r="AC74">
        <v>9.3633100000000002</v>
      </c>
      <c r="AD74">
        <v>17.637332000000001</v>
      </c>
      <c r="AE74">
        <v>42.824936000000001</v>
      </c>
      <c r="AF74">
        <v>17.171189999999999</v>
      </c>
      <c r="AG74">
        <v>18.702549000000001</v>
      </c>
      <c r="AH74">
        <v>67.892087000000004</v>
      </c>
      <c r="AI74">
        <v>0</v>
      </c>
      <c r="AJ74">
        <v>0</v>
      </c>
      <c r="AK74">
        <v>49.110300000000002</v>
      </c>
      <c r="AL74">
        <v>44.9694</v>
      </c>
      <c r="AM74">
        <v>10.214245999999999</v>
      </c>
      <c r="AN74">
        <v>0</v>
      </c>
      <c r="AO74">
        <v>0</v>
      </c>
      <c r="AP74">
        <v>4.0279439999999997</v>
      </c>
      <c r="AQ74">
        <v>28.525770000000001</v>
      </c>
      <c r="AR74">
        <v>49.133519999999997</v>
      </c>
      <c r="AS74">
        <v>0</v>
      </c>
      <c r="AT74">
        <v>13.823795</v>
      </c>
      <c r="AU74">
        <v>0</v>
      </c>
      <c r="AV74">
        <v>0</v>
      </c>
      <c r="AW74">
        <v>0</v>
      </c>
      <c r="AX74">
        <v>1.3466629999999999</v>
      </c>
      <c r="AY74">
        <v>0</v>
      </c>
      <c r="AZ74">
        <v>0</v>
      </c>
      <c r="BA74">
        <f t="shared" si="1"/>
        <v>2712.1442750000001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1.9350000000000001</v>
      </c>
      <c r="K75">
        <v>664.459609</v>
      </c>
      <c r="L75">
        <v>630.91816600000004</v>
      </c>
      <c r="M75">
        <v>84.172499999999999</v>
      </c>
      <c r="N75">
        <v>114.285938</v>
      </c>
      <c r="O75">
        <v>119.64649199999999</v>
      </c>
      <c r="P75">
        <v>121.505906</v>
      </c>
      <c r="Q75">
        <v>10.216799999999999</v>
      </c>
      <c r="R75">
        <v>41.012422000000001</v>
      </c>
      <c r="S75">
        <v>25.532422</v>
      </c>
      <c r="T75">
        <v>0</v>
      </c>
      <c r="U75">
        <v>270.10665</v>
      </c>
      <c r="V75">
        <v>13.177350000000001</v>
      </c>
      <c r="W75">
        <v>44.891109999999998</v>
      </c>
      <c r="X75">
        <v>142.72136599999999</v>
      </c>
      <c r="Y75">
        <v>0</v>
      </c>
      <c r="Z75">
        <v>6.340802</v>
      </c>
      <c r="AA75">
        <v>27.133538000000001</v>
      </c>
      <c r="AB75">
        <v>19.345161999999998</v>
      </c>
      <c r="AC75">
        <v>9.3633100000000002</v>
      </c>
      <c r="AD75">
        <v>17.637332000000001</v>
      </c>
      <c r="AE75">
        <v>32.273865000000001</v>
      </c>
      <c r="AF75">
        <v>17.171189999999999</v>
      </c>
      <c r="AG75">
        <v>18.702549000000001</v>
      </c>
      <c r="AH75">
        <v>90.522783000000004</v>
      </c>
      <c r="AI75">
        <v>0</v>
      </c>
      <c r="AJ75">
        <v>0</v>
      </c>
      <c r="AK75">
        <v>49.110300000000002</v>
      </c>
      <c r="AL75">
        <v>67.454099999999997</v>
      </c>
      <c r="AM75">
        <v>10.214245999999999</v>
      </c>
      <c r="AN75">
        <v>0</v>
      </c>
      <c r="AO75">
        <v>0</v>
      </c>
      <c r="AP75">
        <v>4.0279439999999997</v>
      </c>
      <c r="AQ75">
        <v>28.525770000000001</v>
      </c>
      <c r="AR75">
        <v>49.133519999999997</v>
      </c>
      <c r="AS75">
        <v>0</v>
      </c>
      <c r="AT75">
        <v>13.823795</v>
      </c>
      <c r="AU75">
        <v>0</v>
      </c>
      <c r="AV75">
        <v>0</v>
      </c>
      <c r="AW75">
        <v>0</v>
      </c>
      <c r="AX75">
        <v>1.3466629999999999</v>
      </c>
      <c r="AY75">
        <v>0</v>
      </c>
      <c r="AZ75">
        <v>0</v>
      </c>
      <c r="BA75">
        <f t="shared" si="1"/>
        <v>2746.7085999999999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1.9350000000000001</v>
      </c>
      <c r="K76">
        <v>664.459609</v>
      </c>
      <c r="L76">
        <v>630.91816600000004</v>
      </c>
      <c r="M76">
        <v>84.172499999999999</v>
      </c>
      <c r="N76">
        <v>114.285938</v>
      </c>
      <c r="O76">
        <v>119.64649199999999</v>
      </c>
      <c r="P76">
        <v>121.505906</v>
      </c>
      <c r="Q76">
        <v>10.216799999999999</v>
      </c>
      <c r="R76">
        <v>41.012422000000001</v>
      </c>
      <c r="S76">
        <v>25.532422</v>
      </c>
      <c r="T76">
        <v>0</v>
      </c>
      <c r="U76">
        <v>270.10665</v>
      </c>
      <c r="V76">
        <v>13.177350000000001</v>
      </c>
      <c r="W76">
        <v>44.891109999999998</v>
      </c>
      <c r="X76">
        <v>142.72136599999999</v>
      </c>
      <c r="Y76">
        <v>0</v>
      </c>
      <c r="Z76">
        <v>6.340802</v>
      </c>
      <c r="AA76">
        <v>27.133538000000001</v>
      </c>
      <c r="AB76">
        <v>19.345161999999998</v>
      </c>
      <c r="AC76">
        <v>9.3633100000000002</v>
      </c>
      <c r="AD76">
        <v>17.637332000000001</v>
      </c>
      <c r="AE76">
        <v>32.273865000000001</v>
      </c>
      <c r="AF76">
        <v>17.171189999999999</v>
      </c>
      <c r="AG76">
        <v>18.702549000000001</v>
      </c>
      <c r="AH76">
        <v>90.522783000000004</v>
      </c>
      <c r="AI76">
        <v>0</v>
      </c>
      <c r="AJ76">
        <v>0</v>
      </c>
      <c r="AK76">
        <v>49.110300000000002</v>
      </c>
      <c r="AL76">
        <v>67.454099999999997</v>
      </c>
      <c r="AM76">
        <v>10.214245999999999</v>
      </c>
      <c r="AN76">
        <v>0</v>
      </c>
      <c r="AO76">
        <v>0</v>
      </c>
      <c r="AP76">
        <v>4.0279439999999997</v>
      </c>
      <c r="AQ76">
        <v>28.525770000000001</v>
      </c>
      <c r="AR76">
        <v>49.133519999999997</v>
      </c>
      <c r="AS76">
        <v>0</v>
      </c>
      <c r="AT76">
        <v>13.823795</v>
      </c>
      <c r="AU76">
        <v>0</v>
      </c>
      <c r="AV76">
        <v>0</v>
      </c>
      <c r="AW76">
        <v>0</v>
      </c>
      <c r="AX76">
        <v>1.3466629999999999</v>
      </c>
      <c r="AY76">
        <v>0</v>
      </c>
      <c r="AZ76">
        <v>0</v>
      </c>
      <c r="BA76">
        <f t="shared" si="1"/>
        <v>2746.7085999999999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1.9350000000000001</v>
      </c>
      <c r="K77">
        <v>664.459609</v>
      </c>
      <c r="L77">
        <v>630.91816600000004</v>
      </c>
      <c r="M77">
        <v>84.172499999999999</v>
      </c>
      <c r="N77">
        <v>114.285938</v>
      </c>
      <c r="O77">
        <v>119.64649199999999</v>
      </c>
      <c r="P77">
        <v>121.505906</v>
      </c>
      <c r="Q77">
        <v>10.216799999999999</v>
      </c>
      <c r="R77">
        <v>41.012422000000001</v>
      </c>
      <c r="S77">
        <v>25.532422</v>
      </c>
      <c r="T77">
        <v>0</v>
      </c>
      <c r="U77">
        <v>270.10665</v>
      </c>
      <c r="V77">
        <v>13.177350000000001</v>
      </c>
      <c r="W77">
        <v>44.891109999999998</v>
      </c>
      <c r="X77">
        <v>142.72136599999999</v>
      </c>
      <c r="Y77">
        <v>0</v>
      </c>
      <c r="Z77">
        <v>6.340802</v>
      </c>
      <c r="AA77">
        <v>27.133538000000001</v>
      </c>
      <c r="AB77">
        <v>25.406647</v>
      </c>
      <c r="AC77">
        <v>18.72662</v>
      </c>
      <c r="AD77">
        <v>26.455997</v>
      </c>
      <c r="AE77">
        <v>32.273865000000001</v>
      </c>
      <c r="AF77">
        <v>25.756785000000001</v>
      </c>
      <c r="AG77">
        <v>18.702549000000001</v>
      </c>
      <c r="AH77">
        <v>113.153479</v>
      </c>
      <c r="AI77">
        <v>2.4632550000000002</v>
      </c>
      <c r="AJ77">
        <v>0</v>
      </c>
      <c r="AK77">
        <v>49.110300000000002</v>
      </c>
      <c r="AL77">
        <v>67.454099999999997</v>
      </c>
      <c r="AM77">
        <v>10.214245999999999</v>
      </c>
      <c r="AN77">
        <v>0</v>
      </c>
      <c r="AO77">
        <v>0</v>
      </c>
      <c r="AP77">
        <v>4.0279439999999997</v>
      </c>
      <c r="AQ77">
        <v>28.525770000000001</v>
      </c>
      <c r="AR77">
        <v>49.133519999999997</v>
      </c>
      <c r="AS77">
        <v>0</v>
      </c>
      <c r="AT77">
        <v>13.823795</v>
      </c>
      <c r="AU77">
        <v>0</v>
      </c>
      <c r="AV77">
        <v>0</v>
      </c>
      <c r="AW77">
        <v>0</v>
      </c>
      <c r="AX77">
        <v>1.3466629999999999</v>
      </c>
      <c r="AY77">
        <v>0</v>
      </c>
      <c r="AZ77">
        <v>0</v>
      </c>
      <c r="BA77">
        <f t="shared" si="1"/>
        <v>2804.6316059999999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1.9350000000000001</v>
      </c>
      <c r="K78">
        <v>664.459609</v>
      </c>
      <c r="L78">
        <v>630.91816600000004</v>
      </c>
      <c r="M78">
        <v>84.172499999999999</v>
      </c>
      <c r="N78">
        <v>114.285938</v>
      </c>
      <c r="O78">
        <v>119.64649199999999</v>
      </c>
      <c r="P78">
        <v>121.505906</v>
      </c>
      <c r="Q78">
        <v>10.216799999999999</v>
      </c>
      <c r="R78">
        <v>41.012422000000001</v>
      </c>
      <c r="S78">
        <v>25.532422</v>
      </c>
      <c r="T78">
        <v>0</v>
      </c>
      <c r="U78">
        <v>270.10665</v>
      </c>
      <c r="V78">
        <v>13.177350000000001</v>
      </c>
      <c r="W78">
        <v>44.891109999999998</v>
      </c>
      <c r="X78">
        <v>142.72136599999999</v>
      </c>
      <c r="Y78">
        <v>0</v>
      </c>
      <c r="Z78">
        <v>6.340802</v>
      </c>
      <c r="AA78">
        <v>36.687600000000003</v>
      </c>
      <c r="AB78">
        <v>25.406647</v>
      </c>
      <c r="AC78">
        <v>18.72662</v>
      </c>
      <c r="AD78">
        <v>35.274662999999997</v>
      </c>
      <c r="AE78">
        <v>47.829867999999998</v>
      </c>
      <c r="AF78">
        <v>25.756785000000001</v>
      </c>
      <c r="AG78">
        <v>18.702549000000001</v>
      </c>
      <c r="AH78">
        <v>135.78417400000001</v>
      </c>
      <c r="AI78">
        <v>7.3897649999999997</v>
      </c>
      <c r="AJ78">
        <v>0</v>
      </c>
      <c r="AK78">
        <v>49.110300000000002</v>
      </c>
      <c r="AL78">
        <v>67.454099999999997</v>
      </c>
      <c r="AM78">
        <v>15.321369000000001</v>
      </c>
      <c r="AN78">
        <v>0</v>
      </c>
      <c r="AO78">
        <v>0</v>
      </c>
      <c r="AP78">
        <v>4.0279439999999997</v>
      </c>
      <c r="AQ78">
        <v>28.525770000000001</v>
      </c>
      <c r="AR78">
        <v>49.133519999999997</v>
      </c>
      <c r="AS78">
        <v>0</v>
      </c>
      <c r="AT78">
        <v>13.823795</v>
      </c>
      <c r="AU78">
        <v>0</v>
      </c>
      <c r="AV78">
        <v>0</v>
      </c>
      <c r="AW78">
        <v>0</v>
      </c>
      <c r="AX78">
        <v>1.3466629999999999</v>
      </c>
      <c r="AY78">
        <v>0</v>
      </c>
      <c r="AZ78">
        <v>0</v>
      </c>
      <c r="BA78">
        <f t="shared" si="1"/>
        <v>2871.2246649999993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1.9350000000000001</v>
      </c>
      <c r="K79">
        <v>664.459609</v>
      </c>
      <c r="L79">
        <v>630.91816600000004</v>
      </c>
      <c r="M79">
        <v>84.172499999999999</v>
      </c>
      <c r="N79">
        <v>114.285938</v>
      </c>
      <c r="O79">
        <v>119.64649199999999</v>
      </c>
      <c r="P79">
        <v>121.505906</v>
      </c>
      <c r="Q79">
        <v>10.216799999999999</v>
      </c>
      <c r="R79">
        <v>41.012422000000001</v>
      </c>
      <c r="S79">
        <v>25.532422</v>
      </c>
      <c r="T79">
        <v>0</v>
      </c>
      <c r="U79">
        <v>270.10665</v>
      </c>
      <c r="V79">
        <v>13.177350000000001</v>
      </c>
      <c r="W79">
        <v>44.891109999999998</v>
      </c>
      <c r="X79">
        <v>142.72136599999999</v>
      </c>
      <c r="Y79">
        <v>0</v>
      </c>
      <c r="Z79">
        <v>19.022404000000002</v>
      </c>
      <c r="AA79">
        <v>40.778267</v>
      </c>
      <c r="AB79">
        <v>38.226041000000002</v>
      </c>
      <c r="AC79">
        <v>28.118266999999999</v>
      </c>
      <c r="AD79">
        <v>35.274662999999997</v>
      </c>
      <c r="AE79">
        <v>47.829867999999998</v>
      </c>
      <c r="AF79">
        <v>28.618649999999999</v>
      </c>
      <c r="AG79">
        <v>18.702549000000001</v>
      </c>
      <c r="AH79">
        <v>135.78417400000001</v>
      </c>
      <c r="AI79">
        <v>32.022314999999999</v>
      </c>
      <c r="AJ79">
        <v>0</v>
      </c>
      <c r="AK79">
        <v>49.110300000000002</v>
      </c>
      <c r="AL79">
        <v>44.9694</v>
      </c>
      <c r="AM79">
        <v>15.321369000000001</v>
      </c>
      <c r="AN79">
        <v>0</v>
      </c>
      <c r="AO79">
        <v>0</v>
      </c>
      <c r="AP79">
        <v>4.0279439999999997</v>
      </c>
      <c r="AQ79">
        <v>28.525770000000001</v>
      </c>
      <c r="AR79">
        <v>49.133519999999997</v>
      </c>
      <c r="AS79">
        <v>0</v>
      </c>
      <c r="AT79">
        <v>13.823795</v>
      </c>
      <c r="AU79">
        <v>0</v>
      </c>
      <c r="AV79">
        <v>0</v>
      </c>
      <c r="AW79">
        <v>0</v>
      </c>
      <c r="AX79">
        <v>1.3466629999999999</v>
      </c>
      <c r="AY79">
        <v>0</v>
      </c>
      <c r="AZ79">
        <v>0</v>
      </c>
      <c r="BA79">
        <f t="shared" si="1"/>
        <v>2915.217689999999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1.9350000000000001</v>
      </c>
      <c r="K80">
        <v>664.459609</v>
      </c>
      <c r="L80">
        <v>630.91816600000004</v>
      </c>
      <c r="M80">
        <v>84.172499999999999</v>
      </c>
      <c r="N80">
        <v>114.285938</v>
      </c>
      <c r="O80">
        <v>119.64649199999999</v>
      </c>
      <c r="P80">
        <v>121.505906</v>
      </c>
      <c r="Q80">
        <v>10.216799999999999</v>
      </c>
      <c r="R80">
        <v>41.012422000000001</v>
      </c>
      <c r="S80">
        <v>25.532422</v>
      </c>
      <c r="T80">
        <v>0</v>
      </c>
      <c r="U80">
        <v>270.10665</v>
      </c>
      <c r="V80">
        <v>13.177350000000001</v>
      </c>
      <c r="W80">
        <v>44.891109999999998</v>
      </c>
      <c r="X80">
        <v>142.72136599999999</v>
      </c>
      <c r="Y80">
        <v>0</v>
      </c>
      <c r="Z80">
        <v>19.022404000000002</v>
      </c>
      <c r="AA80">
        <v>40.778267</v>
      </c>
      <c r="AB80">
        <v>38.226041000000002</v>
      </c>
      <c r="AC80">
        <v>28.118266999999999</v>
      </c>
      <c r="AD80">
        <v>35.274662999999997</v>
      </c>
      <c r="AE80">
        <v>47.829867999999998</v>
      </c>
      <c r="AF80">
        <v>28.618649999999999</v>
      </c>
      <c r="AG80">
        <v>18.702549000000001</v>
      </c>
      <c r="AH80">
        <v>135.78417400000001</v>
      </c>
      <c r="AI80">
        <v>48.033472000000003</v>
      </c>
      <c r="AJ80">
        <v>0</v>
      </c>
      <c r="AK80">
        <v>49.110300000000002</v>
      </c>
      <c r="AL80">
        <v>44.9694</v>
      </c>
      <c r="AM80">
        <v>15.321369000000001</v>
      </c>
      <c r="AN80">
        <v>0</v>
      </c>
      <c r="AO80">
        <v>0</v>
      </c>
      <c r="AP80">
        <v>4.0279439999999997</v>
      </c>
      <c r="AQ80">
        <v>28.525770000000001</v>
      </c>
      <c r="AR80">
        <v>49.133519999999997</v>
      </c>
      <c r="AS80">
        <v>0</v>
      </c>
      <c r="AT80">
        <v>13.823795</v>
      </c>
      <c r="AU80">
        <v>0</v>
      </c>
      <c r="AV80">
        <v>0</v>
      </c>
      <c r="AW80">
        <v>0</v>
      </c>
      <c r="AX80">
        <v>1.3466629999999999</v>
      </c>
      <c r="AY80">
        <v>0</v>
      </c>
      <c r="AZ80">
        <v>0</v>
      </c>
      <c r="BA80">
        <f t="shared" si="1"/>
        <v>2931.228846999999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1.9350000000000001</v>
      </c>
      <c r="K81">
        <v>664.459609</v>
      </c>
      <c r="L81">
        <v>630.91816600000004</v>
      </c>
      <c r="M81">
        <v>89.01</v>
      </c>
      <c r="N81">
        <v>114.285938</v>
      </c>
      <c r="O81">
        <v>119.64649199999999</v>
      </c>
      <c r="P81">
        <v>121.505906</v>
      </c>
      <c r="Q81">
        <v>10.216799999999999</v>
      </c>
      <c r="R81">
        <v>41.012422000000001</v>
      </c>
      <c r="S81">
        <v>25.532422</v>
      </c>
      <c r="T81">
        <v>0</v>
      </c>
      <c r="U81">
        <v>275.48353100000003</v>
      </c>
      <c r="V81">
        <v>13.177350000000001</v>
      </c>
      <c r="W81">
        <v>44.891109999999998</v>
      </c>
      <c r="X81">
        <v>142.72136599999999</v>
      </c>
      <c r="Y81">
        <v>0</v>
      </c>
      <c r="Z81">
        <v>19.022404000000002</v>
      </c>
      <c r="AA81">
        <v>40.778267</v>
      </c>
      <c r="AB81">
        <v>38.226041000000002</v>
      </c>
      <c r="AC81">
        <v>28.118266999999999</v>
      </c>
      <c r="AD81">
        <v>35.274662999999997</v>
      </c>
      <c r="AE81">
        <v>47.829867999999998</v>
      </c>
      <c r="AF81">
        <v>28.618649999999999</v>
      </c>
      <c r="AG81">
        <v>18.702549000000001</v>
      </c>
      <c r="AH81">
        <v>135.78417400000001</v>
      </c>
      <c r="AI81">
        <v>48.033472000000003</v>
      </c>
      <c r="AJ81">
        <v>0</v>
      </c>
      <c r="AK81">
        <v>49.110300000000002</v>
      </c>
      <c r="AL81">
        <v>44.9694</v>
      </c>
      <c r="AM81">
        <v>15.321369000000001</v>
      </c>
      <c r="AN81">
        <v>0</v>
      </c>
      <c r="AO81">
        <v>0</v>
      </c>
      <c r="AP81">
        <v>2.7885770000000001</v>
      </c>
      <c r="AQ81">
        <v>28.525770000000001</v>
      </c>
      <c r="AR81">
        <v>49.133519999999997</v>
      </c>
      <c r="AS81">
        <v>0</v>
      </c>
      <c r="AT81">
        <v>13.823795</v>
      </c>
      <c r="AU81">
        <v>0</v>
      </c>
      <c r="AV81">
        <v>0</v>
      </c>
      <c r="AW81">
        <v>0</v>
      </c>
      <c r="AX81">
        <v>1.3466629999999999</v>
      </c>
      <c r="AY81">
        <v>0</v>
      </c>
      <c r="AZ81">
        <v>0</v>
      </c>
      <c r="BA81">
        <f t="shared" si="1"/>
        <v>2940.2038609999986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1.9350000000000001</v>
      </c>
      <c r="K82">
        <v>664.459609</v>
      </c>
      <c r="L82">
        <v>630.91816600000004</v>
      </c>
      <c r="M82">
        <v>89.01</v>
      </c>
      <c r="N82">
        <v>114.285938</v>
      </c>
      <c r="O82">
        <v>119.64649199999999</v>
      </c>
      <c r="P82">
        <v>121.505906</v>
      </c>
      <c r="Q82">
        <v>10.216799999999999</v>
      </c>
      <c r="R82">
        <v>41.012422000000001</v>
      </c>
      <c r="S82">
        <v>25.532422</v>
      </c>
      <c r="T82">
        <v>0</v>
      </c>
      <c r="U82">
        <v>278.64</v>
      </c>
      <c r="V82">
        <v>13.177350000000001</v>
      </c>
      <c r="W82">
        <v>44.891109999999998</v>
      </c>
      <c r="X82">
        <v>142.72136599999999</v>
      </c>
      <c r="Y82">
        <v>0</v>
      </c>
      <c r="Z82">
        <v>19.022404000000002</v>
      </c>
      <c r="AA82">
        <v>40.778267</v>
      </c>
      <c r="AB82">
        <v>38.226041000000002</v>
      </c>
      <c r="AC82">
        <v>28.118266999999999</v>
      </c>
      <c r="AD82">
        <v>35.274662999999997</v>
      </c>
      <c r="AE82">
        <v>47.829867999999998</v>
      </c>
      <c r="AF82">
        <v>28.618649999999999</v>
      </c>
      <c r="AG82">
        <v>18.702549000000001</v>
      </c>
      <c r="AH82">
        <v>135.78417400000001</v>
      </c>
      <c r="AI82">
        <v>48.033472000000003</v>
      </c>
      <c r="AJ82">
        <v>0</v>
      </c>
      <c r="AK82">
        <v>49.110300000000002</v>
      </c>
      <c r="AL82">
        <v>44.9694</v>
      </c>
      <c r="AM82">
        <v>15.321369000000001</v>
      </c>
      <c r="AN82">
        <v>0</v>
      </c>
      <c r="AO82">
        <v>0</v>
      </c>
      <c r="AP82">
        <v>2.7885770000000001</v>
      </c>
      <c r="AQ82">
        <v>28.525770000000001</v>
      </c>
      <c r="AR82">
        <v>49.133519999999997</v>
      </c>
      <c r="AS82">
        <v>0</v>
      </c>
      <c r="AT82">
        <v>13.823795</v>
      </c>
      <c r="AU82">
        <v>0</v>
      </c>
      <c r="AV82">
        <v>0</v>
      </c>
      <c r="AW82">
        <v>0</v>
      </c>
      <c r="AX82">
        <v>1.3466629999999999</v>
      </c>
      <c r="AY82">
        <v>0</v>
      </c>
      <c r="AZ82">
        <v>0</v>
      </c>
      <c r="BA82">
        <f t="shared" si="1"/>
        <v>2943.3603299999982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1.9350000000000001</v>
      </c>
      <c r="K83">
        <v>664.459609</v>
      </c>
      <c r="L83">
        <v>630.91816600000004</v>
      </c>
      <c r="M83">
        <v>89.01</v>
      </c>
      <c r="N83">
        <v>114.285938</v>
      </c>
      <c r="O83">
        <v>119.64649199999999</v>
      </c>
      <c r="P83">
        <v>121.505906</v>
      </c>
      <c r="Q83">
        <v>10.216799999999999</v>
      </c>
      <c r="R83">
        <v>41.012422000000001</v>
      </c>
      <c r="S83">
        <v>25.532422</v>
      </c>
      <c r="T83">
        <v>0</v>
      </c>
      <c r="U83">
        <v>282.44953099999998</v>
      </c>
      <c r="V83">
        <v>13.177350000000001</v>
      </c>
      <c r="W83">
        <v>44.891109999999998</v>
      </c>
      <c r="X83">
        <v>142.72136599999999</v>
      </c>
      <c r="Y83">
        <v>0</v>
      </c>
      <c r="Z83">
        <v>19.022404000000002</v>
      </c>
      <c r="AA83">
        <v>40.778267</v>
      </c>
      <c r="AB83">
        <v>38.226041000000002</v>
      </c>
      <c r="AC83">
        <v>28.118266999999999</v>
      </c>
      <c r="AD83">
        <v>35.274662999999997</v>
      </c>
      <c r="AE83">
        <v>47.829867999999998</v>
      </c>
      <c r="AF83">
        <v>28.618649999999999</v>
      </c>
      <c r="AG83">
        <v>18.702549000000001</v>
      </c>
      <c r="AH83">
        <v>135.78417400000001</v>
      </c>
      <c r="AI83">
        <v>48.033472000000003</v>
      </c>
      <c r="AJ83">
        <v>0</v>
      </c>
      <c r="AK83">
        <v>49.110300000000002</v>
      </c>
      <c r="AL83">
        <v>44.9694</v>
      </c>
      <c r="AM83">
        <v>15.321369000000001</v>
      </c>
      <c r="AN83">
        <v>0</v>
      </c>
      <c r="AO83">
        <v>0</v>
      </c>
      <c r="AP83">
        <v>2.7885770000000001</v>
      </c>
      <c r="AQ83">
        <v>28.525770000000001</v>
      </c>
      <c r="AR83">
        <v>49.133519999999997</v>
      </c>
      <c r="AS83">
        <v>0</v>
      </c>
      <c r="AT83">
        <v>13.823795</v>
      </c>
      <c r="AU83">
        <v>0</v>
      </c>
      <c r="AV83">
        <v>0</v>
      </c>
      <c r="AW83">
        <v>0</v>
      </c>
      <c r="AX83">
        <v>1.3466629999999999</v>
      </c>
      <c r="AY83">
        <v>0</v>
      </c>
      <c r="AZ83">
        <v>0</v>
      </c>
      <c r="BA83">
        <f t="shared" si="1"/>
        <v>2947.1698609999989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1.9350000000000001</v>
      </c>
      <c r="K84">
        <v>664.459609</v>
      </c>
      <c r="L84">
        <v>630.91816600000004</v>
      </c>
      <c r="M84">
        <v>89.01</v>
      </c>
      <c r="N84">
        <v>114.285938</v>
      </c>
      <c r="O84">
        <v>119.64649199999999</v>
      </c>
      <c r="P84">
        <v>121.505906</v>
      </c>
      <c r="Q84">
        <v>10.216799999999999</v>
      </c>
      <c r="R84">
        <v>41.012422000000001</v>
      </c>
      <c r="S84">
        <v>25.532422</v>
      </c>
      <c r="T84">
        <v>0</v>
      </c>
      <c r="U84">
        <v>282.44953099999998</v>
      </c>
      <c r="V84">
        <v>13.177350000000001</v>
      </c>
      <c r="W84">
        <v>44.891109999999998</v>
      </c>
      <c r="X84">
        <v>142.72136599999999</v>
      </c>
      <c r="Y84">
        <v>0</v>
      </c>
      <c r="Z84">
        <v>19.022404000000002</v>
      </c>
      <c r="AA84">
        <v>40.778267</v>
      </c>
      <c r="AB84">
        <v>38.226041000000002</v>
      </c>
      <c r="AC84">
        <v>28.118266999999999</v>
      </c>
      <c r="AD84">
        <v>35.274662999999997</v>
      </c>
      <c r="AE84">
        <v>47.829867999999998</v>
      </c>
      <c r="AF84">
        <v>28.618649999999999</v>
      </c>
      <c r="AG84">
        <v>18.702549000000001</v>
      </c>
      <c r="AH84">
        <v>135.78417400000001</v>
      </c>
      <c r="AI84">
        <v>48.033472000000003</v>
      </c>
      <c r="AJ84">
        <v>0</v>
      </c>
      <c r="AK84">
        <v>49.110300000000002</v>
      </c>
      <c r="AL84">
        <v>44.9694</v>
      </c>
      <c r="AM84">
        <v>15.321369000000001</v>
      </c>
      <c r="AN84">
        <v>0</v>
      </c>
      <c r="AO84">
        <v>0</v>
      </c>
      <c r="AP84">
        <v>2.7885770000000001</v>
      </c>
      <c r="AQ84">
        <v>28.525770000000001</v>
      </c>
      <c r="AR84">
        <v>49.133519999999997</v>
      </c>
      <c r="AS84">
        <v>0</v>
      </c>
      <c r="AT84">
        <v>13.823795</v>
      </c>
      <c r="AU84">
        <v>0</v>
      </c>
      <c r="AV84">
        <v>0</v>
      </c>
      <c r="AW84">
        <v>0</v>
      </c>
      <c r="AX84">
        <v>1.3466629999999999</v>
      </c>
      <c r="AY84">
        <v>0</v>
      </c>
      <c r="AZ84">
        <v>0</v>
      </c>
      <c r="BA84">
        <f t="shared" si="1"/>
        <v>2947.1698609999989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1.9350000000000001</v>
      </c>
      <c r="K85">
        <v>664.459609</v>
      </c>
      <c r="L85">
        <v>630.91816600000004</v>
      </c>
      <c r="M85">
        <v>89.01</v>
      </c>
      <c r="N85">
        <v>114.285938</v>
      </c>
      <c r="O85">
        <v>119.64649199999999</v>
      </c>
      <c r="P85">
        <v>121.505906</v>
      </c>
      <c r="Q85">
        <v>10.216799999999999</v>
      </c>
      <c r="R85">
        <v>41.012422000000001</v>
      </c>
      <c r="S85">
        <v>25.532422</v>
      </c>
      <c r="T85">
        <v>0</v>
      </c>
      <c r="U85">
        <v>282.44953099999998</v>
      </c>
      <c r="V85">
        <v>13.177350000000001</v>
      </c>
      <c r="W85">
        <v>44.891109999999998</v>
      </c>
      <c r="X85">
        <v>142.72136599999999</v>
      </c>
      <c r="Y85">
        <v>0</v>
      </c>
      <c r="Z85">
        <v>19.022404000000002</v>
      </c>
      <c r="AA85">
        <v>40.778267</v>
      </c>
      <c r="AB85">
        <v>38.226041000000002</v>
      </c>
      <c r="AC85">
        <v>28.118266999999999</v>
      </c>
      <c r="AD85">
        <v>35.274662999999997</v>
      </c>
      <c r="AE85">
        <v>47.829867999999998</v>
      </c>
      <c r="AF85">
        <v>28.618649999999999</v>
      </c>
      <c r="AG85">
        <v>18.702549000000001</v>
      </c>
      <c r="AH85">
        <v>135.78417400000001</v>
      </c>
      <c r="AI85">
        <v>7.3897649999999997</v>
      </c>
      <c r="AJ85">
        <v>0</v>
      </c>
      <c r="AK85">
        <v>49.110300000000002</v>
      </c>
      <c r="AL85">
        <v>44.9694</v>
      </c>
      <c r="AM85">
        <v>15.321369000000001</v>
      </c>
      <c r="AN85">
        <v>0</v>
      </c>
      <c r="AO85">
        <v>0</v>
      </c>
      <c r="AP85">
        <v>7.7460469999999999</v>
      </c>
      <c r="AQ85">
        <v>28.525770000000001</v>
      </c>
      <c r="AR85">
        <v>49.133519999999997</v>
      </c>
      <c r="AS85">
        <v>0</v>
      </c>
      <c r="AT85">
        <v>14.509404</v>
      </c>
      <c r="AU85">
        <v>0</v>
      </c>
      <c r="AV85">
        <v>0</v>
      </c>
      <c r="AW85">
        <v>0</v>
      </c>
      <c r="AX85">
        <v>1.3466629999999999</v>
      </c>
      <c r="AY85">
        <v>0</v>
      </c>
      <c r="AZ85">
        <v>0</v>
      </c>
      <c r="BA85">
        <f t="shared" si="1"/>
        <v>2912.1692329999992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1.9350000000000001</v>
      </c>
      <c r="K86">
        <v>664.459609</v>
      </c>
      <c r="L86">
        <v>630.91816600000004</v>
      </c>
      <c r="M86">
        <v>89.01</v>
      </c>
      <c r="N86">
        <v>114.285938</v>
      </c>
      <c r="O86">
        <v>119.64649199999999</v>
      </c>
      <c r="P86">
        <v>121.505906</v>
      </c>
      <c r="Q86">
        <v>10.216799999999999</v>
      </c>
      <c r="R86">
        <v>41.012422000000001</v>
      </c>
      <c r="S86">
        <v>25.532422</v>
      </c>
      <c r="T86">
        <v>0</v>
      </c>
      <c r="U86">
        <v>282.44953099999998</v>
      </c>
      <c r="V86">
        <v>13.177350000000001</v>
      </c>
      <c r="W86">
        <v>44.891109999999998</v>
      </c>
      <c r="X86">
        <v>142.72136599999999</v>
      </c>
      <c r="Y86">
        <v>0</v>
      </c>
      <c r="Z86">
        <v>19.022404000000002</v>
      </c>
      <c r="AA86">
        <v>40.778267</v>
      </c>
      <c r="AB86">
        <v>38.226041000000002</v>
      </c>
      <c r="AC86">
        <v>28.118266999999999</v>
      </c>
      <c r="AD86">
        <v>35.274662999999997</v>
      </c>
      <c r="AE86">
        <v>47.829867999999998</v>
      </c>
      <c r="AF86">
        <v>28.618649999999999</v>
      </c>
      <c r="AG86">
        <v>18.702549000000001</v>
      </c>
      <c r="AH86">
        <v>113.153479</v>
      </c>
      <c r="AI86">
        <v>2.4632550000000002</v>
      </c>
      <c r="AJ86">
        <v>0</v>
      </c>
      <c r="AK86">
        <v>49.110300000000002</v>
      </c>
      <c r="AL86">
        <v>44.9694</v>
      </c>
      <c r="AM86">
        <v>15.321369000000001</v>
      </c>
      <c r="AN86">
        <v>0</v>
      </c>
      <c r="AO86">
        <v>0</v>
      </c>
      <c r="AP86">
        <v>7.7460469999999999</v>
      </c>
      <c r="AQ86">
        <v>28.525770000000001</v>
      </c>
      <c r="AR86">
        <v>49.133519999999997</v>
      </c>
      <c r="AS86">
        <v>0</v>
      </c>
      <c r="AT86">
        <v>14.509404</v>
      </c>
      <c r="AU86">
        <v>0</v>
      </c>
      <c r="AV86">
        <v>0</v>
      </c>
      <c r="AW86">
        <v>0</v>
      </c>
      <c r="AX86">
        <v>1.3466629999999999</v>
      </c>
      <c r="AY86">
        <v>0</v>
      </c>
      <c r="AZ86">
        <v>0</v>
      </c>
      <c r="BA86">
        <f t="shared" si="1"/>
        <v>2884.6120279999996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1.9350000000000001</v>
      </c>
      <c r="K87">
        <v>664.459609</v>
      </c>
      <c r="L87">
        <v>630.91816600000004</v>
      </c>
      <c r="M87">
        <v>89.01</v>
      </c>
      <c r="N87">
        <v>114.285938</v>
      </c>
      <c r="O87">
        <v>119.64649199999999</v>
      </c>
      <c r="P87">
        <v>121.505906</v>
      </c>
      <c r="Q87">
        <v>10.216799999999999</v>
      </c>
      <c r="R87">
        <v>41.012422000000001</v>
      </c>
      <c r="S87">
        <v>25.532422</v>
      </c>
      <c r="T87">
        <v>0</v>
      </c>
      <c r="U87">
        <v>282.44953099999998</v>
      </c>
      <c r="V87">
        <v>13.177350000000001</v>
      </c>
      <c r="W87">
        <v>44.891109999999998</v>
      </c>
      <c r="X87">
        <v>142.72136599999999</v>
      </c>
      <c r="Y87">
        <v>0</v>
      </c>
      <c r="Z87">
        <v>6.3855000000000004</v>
      </c>
      <c r="AA87">
        <v>27.133538000000001</v>
      </c>
      <c r="AB87">
        <v>25.406647</v>
      </c>
      <c r="AC87">
        <v>18.72662</v>
      </c>
      <c r="AD87">
        <v>26.455997</v>
      </c>
      <c r="AE87">
        <v>47.829867999999998</v>
      </c>
      <c r="AF87">
        <v>25.756785000000001</v>
      </c>
      <c r="AG87">
        <v>18.702549000000001</v>
      </c>
      <c r="AH87">
        <v>113.153479</v>
      </c>
      <c r="AI87">
        <v>0</v>
      </c>
      <c r="AJ87">
        <v>0</v>
      </c>
      <c r="AK87">
        <v>49.110300000000002</v>
      </c>
      <c r="AL87">
        <v>44.9694</v>
      </c>
      <c r="AM87">
        <v>10.214245999999999</v>
      </c>
      <c r="AN87">
        <v>0</v>
      </c>
      <c r="AO87">
        <v>0</v>
      </c>
      <c r="AP87">
        <v>7.7460469999999999</v>
      </c>
      <c r="AQ87">
        <v>28.525770000000001</v>
      </c>
      <c r="AR87">
        <v>49.133519999999997</v>
      </c>
      <c r="AS87">
        <v>0</v>
      </c>
      <c r="AT87">
        <v>14.509404</v>
      </c>
      <c r="AU87">
        <v>0</v>
      </c>
      <c r="AV87">
        <v>0</v>
      </c>
      <c r="AW87">
        <v>0</v>
      </c>
      <c r="AX87">
        <v>1.3466629999999999</v>
      </c>
      <c r="AY87">
        <v>0</v>
      </c>
      <c r="AZ87">
        <v>0</v>
      </c>
      <c r="BA87">
        <f t="shared" si="1"/>
        <v>2816.8684449999996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1.9350000000000001</v>
      </c>
      <c r="K88">
        <v>664.459609</v>
      </c>
      <c r="L88">
        <v>630.91816600000004</v>
      </c>
      <c r="M88">
        <v>89.01</v>
      </c>
      <c r="N88">
        <v>114.285938</v>
      </c>
      <c r="O88">
        <v>119.64649199999999</v>
      </c>
      <c r="P88">
        <v>121.505906</v>
      </c>
      <c r="Q88">
        <v>10.216799999999999</v>
      </c>
      <c r="R88">
        <v>41.012422000000001</v>
      </c>
      <c r="S88">
        <v>25.532422</v>
      </c>
      <c r="T88">
        <v>0</v>
      </c>
      <c r="U88">
        <v>282.44953099999998</v>
      </c>
      <c r="V88">
        <v>13.177350000000001</v>
      </c>
      <c r="W88">
        <v>44.891109999999998</v>
      </c>
      <c r="X88">
        <v>142.72136599999999</v>
      </c>
      <c r="Y88">
        <v>0</v>
      </c>
      <c r="Z88">
        <v>6.3855000000000004</v>
      </c>
      <c r="AA88">
        <v>27.133538000000001</v>
      </c>
      <c r="AB88">
        <v>25.406647</v>
      </c>
      <c r="AC88">
        <v>18.72662</v>
      </c>
      <c r="AD88">
        <v>26.455997</v>
      </c>
      <c r="AE88">
        <v>47.829867999999998</v>
      </c>
      <c r="AF88">
        <v>25.756785000000001</v>
      </c>
      <c r="AG88">
        <v>18.702549000000001</v>
      </c>
      <c r="AH88">
        <v>113.153479</v>
      </c>
      <c r="AI88">
        <v>0</v>
      </c>
      <c r="AJ88">
        <v>0</v>
      </c>
      <c r="AK88">
        <v>49.110300000000002</v>
      </c>
      <c r="AL88">
        <v>44.9694</v>
      </c>
      <c r="AM88">
        <v>10.214245999999999</v>
      </c>
      <c r="AN88">
        <v>0</v>
      </c>
      <c r="AO88">
        <v>0</v>
      </c>
      <c r="AP88">
        <v>7.7460469999999999</v>
      </c>
      <c r="AQ88">
        <v>28.525770000000001</v>
      </c>
      <c r="AR88">
        <v>49.133519999999997</v>
      </c>
      <c r="AS88">
        <v>0</v>
      </c>
      <c r="AT88">
        <v>14.509404</v>
      </c>
      <c r="AU88">
        <v>0</v>
      </c>
      <c r="AV88">
        <v>0</v>
      </c>
      <c r="AW88">
        <v>0</v>
      </c>
      <c r="AX88">
        <v>1.3466629999999999</v>
      </c>
      <c r="AY88">
        <v>0</v>
      </c>
      <c r="AZ88">
        <v>0</v>
      </c>
      <c r="BA88">
        <f t="shared" si="1"/>
        <v>2816.8684449999996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1.9350000000000001</v>
      </c>
      <c r="K89">
        <v>664.459609</v>
      </c>
      <c r="L89">
        <v>630.91816600000004</v>
      </c>
      <c r="M89">
        <v>89.01</v>
      </c>
      <c r="N89">
        <v>114.285938</v>
      </c>
      <c r="O89">
        <v>119.64649199999999</v>
      </c>
      <c r="P89">
        <v>121.505906</v>
      </c>
      <c r="Q89">
        <v>10.216799999999999</v>
      </c>
      <c r="R89">
        <v>41.012422000000001</v>
      </c>
      <c r="S89">
        <v>25.532422</v>
      </c>
      <c r="T89">
        <v>0</v>
      </c>
      <c r="U89">
        <v>282.44953099999998</v>
      </c>
      <c r="V89">
        <v>13.177350000000001</v>
      </c>
      <c r="W89">
        <v>44.891109999999998</v>
      </c>
      <c r="X89">
        <v>142.72136599999999</v>
      </c>
      <c r="Y89">
        <v>0</v>
      </c>
      <c r="Z89">
        <v>6.3855000000000004</v>
      </c>
      <c r="AA89">
        <v>27.133538000000001</v>
      </c>
      <c r="AB89">
        <v>25.406647</v>
      </c>
      <c r="AC89">
        <v>18.72662</v>
      </c>
      <c r="AD89">
        <v>26.455997</v>
      </c>
      <c r="AE89">
        <v>47.829867999999998</v>
      </c>
      <c r="AF89">
        <v>25.756785000000001</v>
      </c>
      <c r="AG89">
        <v>18.702549000000001</v>
      </c>
      <c r="AH89">
        <v>113.153479</v>
      </c>
      <c r="AI89">
        <v>0</v>
      </c>
      <c r="AJ89">
        <v>0</v>
      </c>
      <c r="AK89">
        <v>49.110300000000002</v>
      </c>
      <c r="AL89">
        <v>44.9694</v>
      </c>
      <c r="AM89">
        <v>10.214245999999999</v>
      </c>
      <c r="AN89">
        <v>0</v>
      </c>
      <c r="AO89">
        <v>0</v>
      </c>
      <c r="AP89">
        <v>2.7885770000000001</v>
      </c>
      <c r="AQ89">
        <v>28.525770000000001</v>
      </c>
      <c r="AR89">
        <v>49.133519999999997</v>
      </c>
      <c r="AS89">
        <v>0</v>
      </c>
      <c r="AT89">
        <v>14.509404</v>
      </c>
      <c r="AU89">
        <v>0</v>
      </c>
      <c r="AV89">
        <v>0</v>
      </c>
      <c r="AW89">
        <v>0</v>
      </c>
      <c r="AX89">
        <v>1.3466629999999999</v>
      </c>
      <c r="AY89">
        <v>0</v>
      </c>
      <c r="AZ89">
        <v>0</v>
      </c>
      <c r="BA89">
        <f t="shared" si="1"/>
        <v>2811.9109749999993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1.9350000000000001</v>
      </c>
      <c r="K90">
        <v>664.459609</v>
      </c>
      <c r="L90">
        <v>630.91816600000004</v>
      </c>
      <c r="M90">
        <v>89.01</v>
      </c>
      <c r="N90">
        <v>114.285938</v>
      </c>
      <c r="O90">
        <v>119.64649199999999</v>
      </c>
      <c r="P90">
        <v>121.505906</v>
      </c>
      <c r="Q90">
        <v>10.216799999999999</v>
      </c>
      <c r="R90">
        <v>41.012422000000001</v>
      </c>
      <c r="S90">
        <v>25.532422</v>
      </c>
      <c r="T90">
        <v>0</v>
      </c>
      <c r="U90">
        <v>282.44953099999998</v>
      </c>
      <c r="V90">
        <v>13.177350000000001</v>
      </c>
      <c r="W90">
        <v>44.891109999999998</v>
      </c>
      <c r="X90">
        <v>142.72136599999999</v>
      </c>
      <c r="Y90">
        <v>0</v>
      </c>
      <c r="Z90">
        <v>6.3855000000000004</v>
      </c>
      <c r="AA90">
        <v>27.133538000000001</v>
      </c>
      <c r="AB90">
        <v>25.406647</v>
      </c>
      <c r="AC90">
        <v>18.72662</v>
      </c>
      <c r="AD90">
        <v>26.455997</v>
      </c>
      <c r="AE90">
        <v>47.829867999999998</v>
      </c>
      <c r="AF90">
        <v>25.756785000000001</v>
      </c>
      <c r="AG90">
        <v>18.702549000000001</v>
      </c>
      <c r="AH90">
        <v>113.153479</v>
      </c>
      <c r="AI90">
        <v>0</v>
      </c>
      <c r="AJ90">
        <v>0</v>
      </c>
      <c r="AK90">
        <v>49.110300000000002</v>
      </c>
      <c r="AL90">
        <v>44.9694</v>
      </c>
      <c r="AM90">
        <v>10.214245999999999</v>
      </c>
      <c r="AN90">
        <v>0</v>
      </c>
      <c r="AO90">
        <v>0</v>
      </c>
      <c r="AP90">
        <v>2.7885770000000001</v>
      </c>
      <c r="AQ90">
        <v>28.525770000000001</v>
      </c>
      <c r="AR90">
        <v>49.133519999999997</v>
      </c>
      <c r="AS90">
        <v>0</v>
      </c>
      <c r="AT90">
        <v>14.509404</v>
      </c>
      <c r="AU90">
        <v>0</v>
      </c>
      <c r="AV90">
        <v>0</v>
      </c>
      <c r="AW90">
        <v>0</v>
      </c>
      <c r="AX90">
        <v>1.3466629999999999</v>
      </c>
      <c r="AY90">
        <v>0</v>
      </c>
      <c r="AZ90">
        <v>0</v>
      </c>
      <c r="BA90">
        <f t="shared" si="1"/>
        <v>2811.9109749999993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1.9350000000000001</v>
      </c>
      <c r="K91">
        <v>664.459609</v>
      </c>
      <c r="L91">
        <v>630.91816600000004</v>
      </c>
      <c r="M91">
        <v>89.01</v>
      </c>
      <c r="N91">
        <v>114.285938</v>
      </c>
      <c r="O91">
        <v>119.64649199999999</v>
      </c>
      <c r="P91">
        <v>121.505906</v>
      </c>
      <c r="Q91">
        <v>10.216799999999999</v>
      </c>
      <c r="R91">
        <v>41.012422000000001</v>
      </c>
      <c r="S91">
        <v>25.532422</v>
      </c>
      <c r="T91">
        <v>0</v>
      </c>
      <c r="U91">
        <v>282.44953099999998</v>
      </c>
      <c r="V91">
        <v>13.177350000000001</v>
      </c>
      <c r="W91">
        <v>44.891109999999998</v>
      </c>
      <c r="X91">
        <v>142.72136599999999</v>
      </c>
      <c r="Y91">
        <v>0</v>
      </c>
      <c r="Z91">
        <v>19.156500000000001</v>
      </c>
      <c r="AA91">
        <v>40.778267</v>
      </c>
      <c r="AB91">
        <v>38.226041000000002</v>
      </c>
      <c r="AC91">
        <v>28.118266999999999</v>
      </c>
      <c r="AD91">
        <v>35.274662999999997</v>
      </c>
      <c r="AE91">
        <v>47.829867999999998</v>
      </c>
      <c r="AF91">
        <v>28.618649999999999</v>
      </c>
      <c r="AG91">
        <v>18.702549000000001</v>
      </c>
      <c r="AH91">
        <v>135.78417400000001</v>
      </c>
      <c r="AI91">
        <v>0</v>
      </c>
      <c r="AJ91">
        <v>0</v>
      </c>
      <c r="AK91">
        <v>49.110300000000002</v>
      </c>
      <c r="AL91">
        <v>44.9694</v>
      </c>
      <c r="AM91">
        <v>15.321369000000001</v>
      </c>
      <c r="AN91">
        <v>0</v>
      </c>
      <c r="AO91">
        <v>0</v>
      </c>
      <c r="AP91">
        <v>2.7885770000000001</v>
      </c>
      <c r="AQ91">
        <v>28.525770000000001</v>
      </c>
      <c r="AR91">
        <v>49.133519999999997</v>
      </c>
      <c r="AS91">
        <v>0</v>
      </c>
      <c r="AT91">
        <v>14.509404</v>
      </c>
      <c r="AU91">
        <v>0</v>
      </c>
      <c r="AV91">
        <v>0</v>
      </c>
      <c r="AW91">
        <v>0</v>
      </c>
      <c r="AX91">
        <v>2.9733209999999999</v>
      </c>
      <c r="AY91">
        <v>0</v>
      </c>
      <c r="AZ91">
        <v>0</v>
      </c>
      <c r="BA91">
        <f t="shared" si="1"/>
        <v>2901.5827519999993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1.9350000000000001</v>
      </c>
      <c r="K92">
        <v>664.459609</v>
      </c>
      <c r="L92">
        <v>630.91816600000004</v>
      </c>
      <c r="M92">
        <v>89.01</v>
      </c>
      <c r="N92">
        <v>114.285938</v>
      </c>
      <c r="O92">
        <v>119.64649199999999</v>
      </c>
      <c r="P92">
        <v>121.505906</v>
      </c>
      <c r="Q92">
        <v>10.216799999999999</v>
      </c>
      <c r="R92">
        <v>41.012422000000001</v>
      </c>
      <c r="S92">
        <v>25.532422</v>
      </c>
      <c r="T92">
        <v>0</v>
      </c>
      <c r="U92">
        <v>282.44953099999998</v>
      </c>
      <c r="V92">
        <v>13.177350000000001</v>
      </c>
      <c r="W92">
        <v>44.891109999999998</v>
      </c>
      <c r="X92">
        <v>142.72136599999999</v>
      </c>
      <c r="Y92">
        <v>0</v>
      </c>
      <c r="Z92">
        <v>19.156500000000001</v>
      </c>
      <c r="AA92">
        <v>40.778267</v>
      </c>
      <c r="AB92">
        <v>38.226041000000002</v>
      </c>
      <c r="AC92">
        <v>28.118266999999999</v>
      </c>
      <c r="AD92">
        <v>35.274662999999997</v>
      </c>
      <c r="AE92">
        <v>47.829867999999998</v>
      </c>
      <c r="AF92">
        <v>28.618649999999999</v>
      </c>
      <c r="AG92">
        <v>18.702549000000001</v>
      </c>
      <c r="AH92">
        <v>135.78417400000001</v>
      </c>
      <c r="AI92">
        <v>0</v>
      </c>
      <c r="AJ92">
        <v>0</v>
      </c>
      <c r="AK92">
        <v>49.110300000000002</v>
      </c>
      <c r="AL92">
        <v>44.9694</v>
      </c>
      <c r="AM92">
        <v>15.321369000000001</v>
      </c>
      <c r="AN92">
        <v>0</v>
      </c>
      <c r="AO92">
        <v>0</v>
      </c>
      <c r="AP92">
        <v>2.7885770000000001</v>
      </c>
      <c r="AQ92">
        <v>28.525770000000001</v>
      </c>
      <c r="AR92">
        <v>49.133519999999997</v>
      </c>
      <c r="AS92">
        <v>0</v>
      </c>
      <c r="AT92">
        <v>14.509404</v>
      </c>
      <c r="AU92">
        <v>0</v>
      </c>
      <c r="AV92">
        <v>0</v>
      </c>
      <c r="AW92">
        <v>0</v>
      </c>
      <c r="AX92">
        <v>2.9733209999999999</v>
      </c>
      <c r="AY92">
        <v>0</v>
      </c>
      <c r="AZ92">
        <v>0</v>
      </c>
      <c r="BA92">
        <f t="shared" si="1"/>
        <v>2901.5827519999993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1.9350000000000001</v>
      </c>
      <c r="K93">
        <v>664.459609</v>
      </c>
      <c r="L93">
        <v>630.91816600000004</v>
      </c>
      <c r="M93">
        <v>89.01</v>
      </c>
      <c r="N93">
        <v>114.285938</v>
      </c>
      <c r="O93">
        <v>119.64649199999999</v>
      </c>
      <c r="P93">
        <v>121.505906</v>
      </c>
      <c r="Q93">
        <v>10.216799999999999</v>
      </c>
      <c r="R93">
        <v>41.012422000000001</v>
      </c>
      <c r="S93">
        <v>25.532422</v>
      </c>
      <c r="T93">
        <v>0</v>
      </c>
      <c r="U93">
        <v>298.776094</v>
      </c>
      <c r="V93">
        <v>13.177350000000001</v>
      </c>
      <c r="W93">
        <v>44.891109999999998</v>
      </c>
      <c r="X93">
        <v>142.72136599999999</v>
      </c>
      <c r="Y93">
        <v>0</v>
      </c>
      <c r="Z93">
        <v>19.156500000000001</v>
      </c>
      <c r="AA93">
        <v>40.778267</v>
      </c>
      <c r="AB93">
        <v>38.226041000000002</v>
      </c>
      <c r="AC93">
        <v>28.118266999999999</v>
      </c>
      <c r="AD93">
        <v>35.274662999999997</v>
      </c>
      <c r="AE93">
        <v>47.829867999999998</v>
      </c>
      <c r="AF93">
        <v>28.618649999999999</v>
      </c>
      <c r="AG93">
        <v>18.702549000000001</v>
      </c>
      <c r="AH93">
        <v>135.78417400000001</v>
      </c>
      <c r="AI93">
        <v>0</v>
      </c>
      <c r="AJ93">
        <v>0</v>
      </c>
      <c r="AK93">
        <v>49.110300000000002</v>
      </c>
      <c r="AL93">
        <v>44.9694</v>
      </c>
      <c r="AM93">
        <v>15.321369000000001</v>
      </c>
      <c r="AN93">
        <v>0</v>
      </c>
      <c r="AO93">
        <v>0</v>
      </c>
      <c r="AP93">
        <v>2.7885770000000001</v>
      </c>
      <c r="AQ93">
        <v>28.525770000000001</v>
      </c>
      <c r="AR93">
        <v>49.133519999999997</v>
      </c>
      <c r="AS93">
        <v>0</v>
      </c>
      <c r="AT93">
        <v>14.509404</v>
      </c>
      <c r="AU93">
        <v>0</v>
      </c>
      <c r="AV93">
        <v>0</v>
      </c>
      <c r="AW93">
        <v>0</v>
      </c>
      <c r="AX93">
        <v>2.9733209999999999</v>
      </c>
      <c r="AY93">
        <v>0</v>
      </c>
      <c r="AZ93">
        <v>0</v>
      </c>
      <c r="BA93">
        <f t="shared" si="1"/>
        <v>2917.909314999999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1.9350000000000001</v>
      </c>
      <c r="K94">
        <v>664.459609</v>
      </c>
      <c r="L94">
        <v>630.91816600000004</v>
      </c>
      <c r="M94">
        <v>89.01</v>
      </c>
      <c r="N94">
        <v>114.285938</v>
      </c>
      <c r="O94">
        <v>119.64649199999999</v>
      </c>
      <c r="P94">
        <v>121.505906</v>
      </c>
      <c r="Q94">
        <v>10.216799999999999</v>
      </c>
      <c r="R94">
        <v>41.012422000000001</v>
      </c>
      <c r="S94">
        <v>25.532422</v>
      </c>
      <c r="T94">
        <v>0</v>
      </c>
      <c r="U94">
        <v>309.66046899999998</v>
      </c>
      <c r="V94">
        <v>13.177350000000001</v>
      </c>
      <c r="W94">
        <v>44.891109999999998</v>
      </c>
      <c r="X94">
        <v>142.72136599999999</v>
      </c>
      <c r="Y94">
        <v>0</v>
      </c>
      <c r="Z94">
        <v>19.156500000000001</v>
      </c>
      <c r="AA94">
        <v>40.778267</v>
      </c>
      <c r="AB94">
        <v>38.226041000000002</v>
      </c>
      <c r="AC94">
        <v>28.118266999999999</v>
      </c>
      <c r="AD94">
        <v>35.274662999999997</v>
      </c>
      <c r="AE94">
        <v>47.829867999999998</v>
      </c>
      <c r="AF94">
        <v>28.618649999999999</v>
      </c>
      <c r="AG94">
        <v>18.702549000000001</v>
      </c>
      <c r="AH94">
        <v>135.78417400000001</v>
      </c>
      <c r="AI94">
        <v>0</v>
      </c>
      <c r="AJ94">
        <v>0</v>
      </c>
      <c r="AK94">
        <v>49.110300000000002</v>
      </c>
      <c r="AL94">
        <v>44.9694</v>
      </c>
      <c r="AM94">
        <v>15.321369000000001</v>
      </c>
      <c r="AN94">
        <v>0</v>
      </c>
      <c r="AO94">
        <v>0</v>
      </c>
      <c r="AP94">
        <v>2.7885770000000001</v>
      </c>
      <c r="AQ94">
        <v>28.525770000000001</v>
      </c>
      <c r="AR94">
        <v>49.133519999999997</v>
      </c>
      <c r="AS94">
        <v>0</v>
      </c>
      <c r="AT94">
        <v>14.509404</v>
      </c>
      <c r="AU94">
        <v>0</v>
      </c>
      <c r="AV94">
        <v>0</v>
      </c>
      <c r="AW94">
        <v>0</v>
      </c>
      <c r="AX94">
        <v>2.9733209999999999</v>
      </c>
      <c r="AY94">
        <v>0</v>
      </c>
      <c r="AZ94">
        <v>0</v>
      </c>
      <c r="BA94">
        <f t="shared" si="1"/>
        <v>2928.7936899999986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1.9350000000000001</v>
      </c>
      <c r="K95">
        <v>664.459609</v>
      </c>
      <c r="L95">
        <v>630.91816600000004</v>
      </c>
      <c r="M95">
        <v>89.01</v>
      </c>
      <c r="N95">
        <v>114.285938</v>
      </c>
      <c r="O95">
        <v>119.64649199999999</v>
      </c>
      <c r="P95">
        <v>121.505906</v>
      </c>
      <c r="Q95">
        <v>10.216799999999999</v>
      </c>
      <c r="R95">
        <v>41.012422000000001</v>
      </c>
      <c r="S95">
        <v>25.532422</v>
      </c>
      <c r="T95">
        <v>0</v>
      </c>
      <c r="U95">
        <v>320.54484400000001</v>
      </c>
      <c r="V95">
        <v>13.177350000000001</v>
      </c>
      <c r="W95">
        <v>44.891109999999998</v>
      </c>
      <c r="X95">
        <v>142.72136599999999</v>
      </c>
      <c r="Y95">
        <v>0</v>
      </c>
      <c r="Z95">
        <v>6.3855000000000004</v>
      </c>
      <c r="AA95">
        <v>27.133538000000001</v>
      </c>
      <c r="AB95">
        <v>25.406647</v>
      </c>
      <c r="AC95">
        <v>18.72662</v>
      </c>
      <c r="AD95">
        <v>26.455997</v>
      </c>
      <c r="AE95">
        <v>42.824936000000001</v>
      </c>
      <c r="AF95">
        <v>17.171189999999999</v>
      </c>
      <c r="AG95">
        <v>18.702549000000001</v>
      </c>
      <c r="AH95">
        <v>113.153479</v>
      </c>
      <c r="AI95">
        <v>0</v>
      </c>
      <c r="AJ95">
        <v>0</v>
      </c>
      <c r="AK95">
        <v>49.110300000000002</v>
      </c>
      <c r="AL95">
        <v>33.727049999999998</v>
      </c>
      <c r="AM95">
        <v>15.321369000000001</v>
      </c>
      <c r="AN95">
        <v>0</v>
      </c>
      <c r="AO95">
        <v>0</v>
      </c>
      <c r="AP95">
        <v>2.7885770000000001</v>
      </c>
      <c r="AQ95">
        <v>28.525770000000001</v>
      </c>
      <c r="AR95">
        <v>49.133519999999997</v>
      </c>
      <c r="AS95">
        <v>0</v>
      </c>
      <c r="AT95">
        <v>14.509404</v>
      </c>
      <c r="AU95">
        <v>0</v>
      </c>
      <c r="AV95">
        <v>0</v>
      </c>
      <c r="AW95">
        <v>0</v>
      </c>
      <c r="AX95">
        <v>2.9733209999999999</v>
      </c>
      <c r="AY95">
        <v>0</v>
      </c>
      <c r="AZ95">
        <v>0</v>
      </c>
      <c r="BA95">
        <f t="shared" si="1"/>
        <v>2831.9071919999992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1.9350000000000001</v>
      </c>
      <c r="K96">
        <v>664.459609</v>
      </c>
      <c r="L96">
        <v>630.91816600000004</v>
      </c>
      <c r="M96">
        <v>89.01</v>
      </c>
      <c r="N96">
        <v>114.285938</v>
      </c>
      <c r="O96">
        <v>119.64649199999999</v>
      </c>
      <c r="P96">
        <v>121.505906</v>
      </c>
      <c r="Q96">
        <v>10.216799999999999</v>
      </c>
      <c r="R96">
        <v>41.012422000000001</v>
      </c>
      <c r="S96">
        <v>25.532422</v>
      </c>
      <c r="T96">
        <v>0</v>
      </c>
      <c r="U96">
        <v>329.79656199999999</v>
      </c>
      <c r="V96">
        <v>13.177350000000001</v>
      </c>
      <c r="W96">
        <v>44.891109999999998</v>
      </c>
      <c r="X96">
        <v>142.72136599999999</v>
      </c>
      <c r="Y96">
        <v>0</v>
      </c>
      <c r="Z96">
        <v>6.3855000000000004</v>
      </c>
      <c r="AA96">
        <v>27.133538000000001</v>
      </c>
      <c r="AB96">
        <v>25.406647</v>
      </c>
      <c r="AC96">
        <v>18.72662</v>
      </c>
      <c r="AD96">
        <v>26.455997</v>
      </c>
      <c r="AE96">
        <v>42.824936000000001</v>
      </c>
      <c r="AF96">
        <v>17.171189999999999</v>
      </c>
      <c r="AG96">
        <v>18.702549000000001</v>
      </c>
      <c r="AH96">
        <v>90.522783000000004</v>
      </c>
      <c r="AI96">
        <v>0</v>
      </c>
      <c r="AJ96">
        <v>0</v>
      </c>
      <c r="AK96">
        <v>49.110300000000002</v>
      </c>
      <c r="AL96">
        <v>33.727049999999998</v>
      </c>
      <c r="AM96">
        <v>15.321369000000001</v>
      </c>
      <c r="AN96">
        <v>0</v>
      </c>
      <c r="AO96">
        <v>0</v>
      </c>
      <c r="AP96">
        <v>2.7885770000000001</v>
      </c>
      <c r="AQ96">
        <v>28.525770000000001</v>
      </c>
      <c r="AR96">
        <v>49.133519999999997</v>
      </c>
      <c r="AS96">
        <v>0</v>
      </c>
      <c r="AT96">
        <v>14.509404</v>
      </c>
      <c r="AU96">
        <v>0</v>
      </c>
      <c r="AV96">
        <v>0</v>
      </c>
      <c r="AW96">
        <v>0</v>
      </c>
      <c r="AX96">
        <v>2.9733209999999999</v>
      </c>
      <c r="AY96">
        <v>0</v>
      </c>
      <c r="AZ96">
        <v>0</v>
      </c>
      <c r="BA96">
        <f t="shared" si="1"/>
        <v>2818.5282139999986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1.9350000000000001</v>
      </c>
      <c r="K97">
        <v>664.459609</v>
      </c>
      <c r="L97">
        <v>630.91816600000004</v>
      </c>
      <c r="M97">
        <v>89.01</v>
      </c>
      <c r="N97">
        <v>114.285938</v>
      </c>
      <c r="O97">
        <v>119.64649199999999</v>
      </c>
      <c r="P97">
        <v>121.505906</v>
      </c>
      <c r="Q97">
        <v>10.216799999999999</v>
      </c>
      <c r="R97">
        <v>41.012422000000001</v>
      </c>
      <c r="S97">
        <v>25.532422</v>
      </c>
      <c r="T97">
        <v>0</v>
      </c>
      <c r="U97">
        <v>337.63331199999999</v>
      </c>
      <c r="V97">
        <v>13.177350000000001</v>
      </c>
      <c r="W97">
        <v>44.891109999999998</v>
      </c>
      <c r="X97">
        <v>142.72136599999999</v>
      </c>
      <c r="Y97">
        <v>0</v>
      </c>
      <c r="Z97">
        <v>6.3855000000000004</v>
      </c>
      <c r="AA97">
        <v>13.58817</v>
      </c>
      <c r="AB97">
        <v>25.406647</v>
      </c>
      <c r="AC97">
        <v>18.72662</v>
      </c>
      <c r="AD97">
        <v>26.455997</v>
      </c>
      <c r="AE97">
        <v>42.824936000000001</v>
      </c>
      <c r="AF97">
        <v>17.171189999999999</v>
      </c>
      <c r="AG97">
        <v>18.702549000000001</v>
      </c>
      <c r="AH97">
        <v>90.522783000000004</v>
      </c>
      <c r="AI97">
        <v>0</v>
      </c>
      <c r="AJ97">
        <v>0</v>
      </c>
      <c r="AK97">
        <v>49.110300000000002</v>
      </c>
      <c r="AL97">
        <v>33.727049999999998</v>
      </c>
      <c r="AM97">
        <v>13.283678</v>
      </c>
      <c r="AN97">
        <v>0</v>
      </c>
      <c r="AO97">
        <v>5.6889999999999996E-3</v>
      </c>
      <c r="AP97">
        <v>2.7885770000000001</v>
      </c>
      <c r="AQ97">
        <v>28.525770000000001</v>
      </c>
      <c r="AR97">
        <v>49.133519999999997</v>
      </c>
      <c r="AS97">
        <v>0</v>
      </c>
      <c r="AT97">
        <v>14.509404</v>
      </c>
      <c r="AU97">
        <v>0</v>
      </c>
      <c r="AV97">
        <v>0</v>
      </c>
      <c r="AW97">
        <v>0</v>
      </c>
      <c r="AX97">
        <v>2.9733209999999999</v>
      </c>
      <c r="AY97">
        <v>0</v>
      </c>
      <c r="AZ97">
        <v>0</v>
      </c>
      <c r="BA97">
        <f t="shared" si="1"/>
        <v>2810.787593999999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1.9350000000000001</v>
      </c>
      <c r="K98">
        <v>664.459609</v>
      </c>
      <c r="L98">
        <v>630.91816600000004</v>
      </c>
      <c r="M98">
        <v>89.01</v>
      </c>
      <c r="N98">
        <v>114.285938</v>
      </c>
      <c r="O98">
        <v>119.64649199999999</v>
      </c>
      <c r="P98">
        <v>121.505906</v>
      </c>
      <c r="Q98">
        <v>10.216799999999999</v>
      </c>
      <c r="R98">
        <v>41.012422000000001</v>
      </c>
      <c r="S98">
        <v>25.532422</v>
      </c>
      <c r="T98">
        <v>0</v>
      </c>
      <c r="U98">
        <v>337.63331199999999</v>
      </c>
      <c r="V98">
        <v>13.177350000000001</v>
      </c>
      <c r="W98">
        <v>44.891109999999998</v>
      </c>
      <c r="X98">
        <v>142.72136599999999</v>
      </c>
      <c r="Y98">
        <v>0</v>
      </c>
      <c r="Z98">
        <v>6.3855000000000004</v>
      </c>
      <c r="AA98">
        <v>13.566769000000001</v>
      </c>
      <c r="AB98">
        <v>25.406647</v>
      </c>
      <c r="AC98">
        <v>18.72662</v>
      </c>
      <c r="AD98">
        <v>17.637332000000001</v>
      </c>
      <c r="AE98">
        <v>42.824936000000001</v>
      </c>
      <c r="AF98">
        <v>17.171189999999999</v>
      </c>
      <c r="AG98">
        <v>18.702549000000001</v>
      </c>
      <c r="AH98">
        <v>73.755910999999998</v>
      </c>
      <c r="AI98">
        <v>0</v>
      </c>
      <c r="AJ98">
        <v>0</v>
      </c>
      <c r="AK98">
        <v>49.110300000000002</v>
      </c>
      <c r="AL98">
        <v>33.727049999999998</v>
      </c>
      <c r="AM98">
        <v>10.214245999999999</v>
      </c>
      <c r="AN98">
        <v>0</v>
      </c>
      <c r="AO98">
        <v>2.1333000000000001E-2</v>
      </c>
      <c r="AP98">
        <v>2.7885770000000001</v>
      </c>
      <c r="AQ98">
        <v>28.525770000000001</v>
      </c>
      <c r="AR98">
        <v>49.133519999999997</v>
      </c>
      <c r="AS98">
        <v>0</v>
      </c>
      <c r="AT98">
        <v>14.509404</v>
      </c>
      <c r="AU98">
        <v>0</v>
      </c>
      <c r="AV98">
        <v>0</v>
      </c>
      <c r="AW98">
        <v>0</v>
      </c>
      <c r="AX98">
        <v>2.9733209999999999</v>
      </c>
      <c r="AY98">
        <v>0</v>
      </c>
      <c r="AZ98">
        <v>0</v>
      </c>
      <c r="BA98">
        <f t="shared" si="1"/>
        <v>2782.1268679999994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5.7019146500000006E-2</v>
      </c>
      <c r="K99">
        <f t="shared" si="2"/>
        <v>14.949868207499987</v>
      </c>
      <c r="L99">
        <f t="shared" si="2"/>
        <v>15.142035984000032</v>
      </c>
      <c r="M99">
        <f t="shared" si="2"/>
        <v>2.0252193749999998</v>
      </c>
      <c r="N99">
        <f t="shared" si="2"/>
        <v>2.7428625120000056</v>
      </c>
      <c r="O99">
        <f t="shared" si="2"/>
        <v>2.8715158079999972</v>
      </c>
      <c r="P99">
        <f t="shared" si="2"/>
        <v>2.9161417440000044</v>
      </c>
      <c r="Q99">
        <f t="shared" si="2"/>
        <v>0.24520320000000029</v>
      </c>
      <c r="R99">
        <f t="shared" si="2"/>
        <v>0.98429812799999761</v>
      </c>
      <c r="S99">
        <f t="shared" si="2"/>
        <v>0.61277812800000087</v>
      </c>
      <c r="T99">
        <f t="shared" si="2"/>
        <v>0</v>
      </c>
      <c r="U99">
        <f t="shared" si="2"/>
        <v>6.5952455335</v>
      </c>
      <c r="V99">
        <f t="shared" si="2"/>
        <v>0.3162564000000001</v>
      </c>
      <c r="W99">
        <f t="shared" si="2"/>
        <v>1.0773866399999998</v>
      </c>
      <c r="X99">
        <f t="shared" si="2"/>
        <v>3.4253127839999951</v>
      </c>
      <c r="Y99">
        <f t="shared" si="2"/>
        <v>0</v>
      </c>
      <c r="Z99">
        <f t="shared" si="2"/>
        <v>0.21105514825000019</v>
      </c>
      <c r="AA99">
        <f t="shared" si="2"/>
        <v>0.42037798724999992</v>
      </c>
      <c r="AB99">
        <f t="shared" si="2"/>
        <v>0.55618632399999968</v>
      </c>
      <c r="AC99">
        <f t="shared" si="2"/>
        <v>0.41672150724999985</v>
      </c>
      <c r="AD99">
        <f t="shared" si="2"/>
        <v>0.45195662449999996</v>
      </c>
      <c r="AE99">
        <f t="shared" si="2"/>
        <v>1.0561709177499989</v>
      </c>
      <c r="AF99">
        <f t="shared" si="2"/>
        <v>0.33483820500000011</v>
      </c>
      <c r="AG99">
        <f t="shared" si="2"/>
        <v>0.44886117600000069</v>
      </c>
      <c r="AH99">
        <f t="shared" si="2"/>
        <v>1.4201448742500002</v>
      </c>
      <c r="AI99">
        <f t="shared" si="2"/>
        <v>0.12193112200000002</v>
      </c>
      <c r="AJ99">
        <f t="shared" si="2"/>
        <v>0</v>
      </c>
      <c r="AK99">
        <f t="shared" si="2"/>
        <v>1.1786471999999995</v>
      </c>
      <c r="AL99">
        <f t="shared" si="2"/>
        <v>1.1321046449999996</v>
      </c>
      <c r="AM99">
        <f t="shared" si="2"/>
        <v>0.15462588625000004</v>
      </c>
      <c r="AN99">
        <f t="shared" si="2"/>
        <v>0</v>
      </c>
      <c r="AO99">
        <f t="shared" si="2"/>
        <v>6.7554999999999999E-6</v>
      </c>
      <c r="AP99">
        <f t="shared" si="2"/>
        <v>7.436204699999989E-2</v>
      </c>
      <c r="AQ99">
        <f t="shared" si="2"/>
        <v>0.46933424999999973</v>
      </c>
      <c r="AR99">
        <f t="shared" si="2"/>
        <v>1.17546606</v>
      </c>
      <c r="AS99">
        <f t="shared" si="2"/>
        <v>0.19595618225000003</v>
      </c>
      <c r="AT99">
        <f t="shared" si="2"/>
        <v>0.26391862825000018</v>
      </c>
      <c r="AU99">
        <f t="shared" si="2"/>
        <v>0</v>
      </c>
      <c r="AV99">
        <f t="shared" si="2"/>
        <v>0</v>
      </c>
      <c r="AW99">
        <f t="shared" si="2"/>
        <v>6.772499999999999E-3</v>
      </c>
      <c r="AX99">
        <f t="shared" si="2"/>
        <v>1.9702991249999996E-2</v>
      </c>
      <c r="AY99">
        <f t="shared" si="2"/>
        <v>0</v>
      </c>
      <c r="AZ99">
        <f t="shared" si="2"/>
        <v>0</v>
      </c>
      <c r="BA99">
        <f t="shared" si="1"/>
        <v>64.070284622250014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44681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261.58</v>
      </c>
      <c r="C3" s="75">
        <v>67.72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70.790000000000006</v>
      </c>
      <c r="J3">
        <v>82.24</v>
      </c>
      <c r="K3">
        <v>91.39</v>
      </c>
      <c r="L3">
        <v>5.0599999999999996</v>
      </c>
      <c r="M3">
        <v>3.63</v>
      </c>
      <c r="N3" s="135">
        <v>0</v>
      </c>
      <c r="O3" s="135">
        <v>0</v>
      </c>
      <c r="P3" s="135">
        <v>0</v>
      </c>
      <c r="Q3">
        <v>6</v>
      </c>
      <c r="R3">
        <v>0</v>
      </c>
      <c r="S3">
        <v>5.68</v>
      </c>
      <c r="T3">
        <v>105.63</v>
      </c>
      <c r="U3">
        <v>35.21</v>
      </c>
      <c r="V3">
        <v>35.200000000000003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261.58</v>
      </c>
      <c r="C4" s="75">
        <v>67.72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70.790000000000006</v>
      </c>
      <c r="J4">
        <v>82.24</v>
      </c>
      <c r="K4">
        <v>91.39</v>
      </c>
      <c r="L4">
        <v>5.0599999999999996</v>
      </c>
      <c r="M4">
        <v>3.63</v>
      </c>
      <c r="N4" s="135">
        <v>0</v>
      </c>
      <c r="O4" s="135">
        <v>0</v>
      </c>
      <c r="P4" s="135">
        <v>0</v>
      </c>
      <c r="Q4">
        <v>6</v>
      </c>
      <c r="R4">
        <v>0</v>
      </c>
      <c r="S4">
        <v>5.68</v>
      </c>
      <c r="T4">
        <v>105.87</v>
      </c>
      <c r="U4">
        <v>35.29</v>
      </c>
      <c r="V4">
        <v>35.28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261.58</v>
      </c>
      <c r="C5" s="75">
        <v>67.72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70.790000000000006</v>
      </c>
      <c r="J5">
        <v>82.24</v>
      </c>
      <c r="K5">
        <v>91.39</v>
      </c>
      <c r="L5">
        <v>5.0599999999999996</v>
      </c>
      <c r="M5">
        <v>3.59</v>
      </c>
      <c r="N5" s="135">
        <v>0</v>
      </c>
      <c r="O5" s="135">
        <v>0</v>
      </c>
      <c r="P5" s="135">
        <v>0</v>
      </c>
      <c r="Q5">
        <v>6</v>
      </c>
      <c r="R5">
        <v>0</v>
      </c>
      <c r="S5">
        <v>5.68</v>
      </c>
      <c r="T5">
        <v>110.49</v>
      </c>
      <c r="U5">
        <v>36.83</v>
      </c>
      <c r="V5">
        <v>36.82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261.58</v>
      </c>
      <c r="C6" s="75">
        <v>67.72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70.790000000000006</v>
      </c>
      <c r="J6">
        <v>82.24</v>
      </c>
      <c r="K6">
        <v>91.39</v>
      </c>
      <c r="L6">
        <v>5.0599999999999996</v>
      </c>
      <c r="M6">
        <v>3.53</v>
      </c>
      <c r="N6" s="135">
        <v>0</v>
      </c>
      <c r="O6" s="135">
        <v>0</v>
      </c>
      <c r="P6" s="135">
        <v>0</v>
      </c>
      <c r="Q6">
        <v>6</v>
      </c>
      <c r="R6">
        <v>0</v>
      </c>
      <c r="S6">
        <v>5.68</v>
      </c>
      <c r="T6">
        <v>110.13</v>
      </c>
      <c r="U6">
        <v>36.71</v>
      </c>
      <c r="V6">
        <v>36.700000000000003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261.58</v>
      </c>
      <c r="C7" s="75">
        <v>67.72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70.790000000000006</v>
      </c>
      <c r="J7">
        <v>82.24</v>
      </c>
      <c r="K7">
        <v>91.39</v>
      </c>
      <c r="L7">
        <v>5.0599999999999996</v>
      </c>
      <c r="M7">
        <v>3.23</v>
      </c>
      <c r="N7" s="135">
        <v>0</v>
      </c>
      <c r="O7" s="135">
        <v>0</v>
      </c>
      <c r="P7" s="135">
        <v>0</v>
      </c>
      <c r="Q7">
        <v>6</v>
      </c>
      <c r="R7">
        <v>0</v>
      </c>
      <c r="S7">
        <v>5.58</v>
      </c>
      <c r="T7">
        <v>111.19</v>
      </c>
      <c r="U7">
        <v>37.06</v>
      </c>
      <c r="V7">
        <v>37.06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261.58</v>
      </c>
      <c r="C8" s="75">
        <v>67.72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70.790000000000006</v>
      </c>
      <c r="J8">
        <v>82.24</v>
      </c>
      <c r="K8">
        <v>91.39</v>
      </c>
      <c r="L8">
        <v>5.0599999999999996</v>
      </c>
      <c r="M8">
        <v>3.01</v>
      </c>
      <c r="N8" s="135">
        <v>0</v>
      </c>
      <c r="O8" s="135">
        <v>0</v>
      </c>
      <c r="P8" s="135">
        <v>0</v>
      </c>
      <c r="Q8">
        <v>6</v>
      </c>
      <c r="R8">
        <v>0</v>
      </c>
      <c r="S8">
        <v>5.58</v>
      </c>
      <c r="T8">
        <v>110.04</v>
      </c>
      <c r="U8">
        <v>36.68</v>
      </c>
      <c r="V8">
        <v>36.67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261.58</v>
      </c>
      <c r="C9" s="75">
        <v>67.72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70.790000000000006</v>
      </c>
      <c r="J9">
        <v>82.24</v>
      </c>
      <c r="K9">
        <v>91.39</v>
      </c>
      <c r="L9">
        <v>5.0599999999999996</v>
      </c>
      <c r="M9">
        <v>3.03</v>
      </c>
      <c r="N9" s="135">
        <v>0</v>
      </c>
      <c r="O9" s="135">
        <v>0</v>
      </c>
      <c r="P9" s="135">
        <v>0</v>
      </c>
      <c r="Q9">
        <v>6</v>
      </c>
      <c r="R9">
        <v>0</v>
      </c>
      <c r="S9">
        <v>5.58</v>
      </c>
      <c r="T9">
        <v>111.08</v>
      </c>
      <c r="U9">
        <v>37.03</v>
      </c>
      <c r="V9">
        <v>37.01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261.58</v>
      </c>
      <c r="C10" s="75">
        <v>67.72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70.790000000000006</v>
      </c>
      <c r="J10">
        <v>82.24</v>
      </c>
      <c r="K10">
        <v>91.39</v>
      </c>
      <c r="L10">
        <v>5.0599999999999996</v>
      </c>
      <c r="M10">
        <v>3.21</v>
      </c>
      <c r="N10" s="135">
        <v>0</v>
      </c>
      <c r="O10" s="135">
        <v>0</v>
      </c>
      <c r="P10" s="135">
        <v>0</v>
      </c>
      <c r="Q10">
        <v>6</v>
      </c>
      <c r="R10">
        <v>0</v>
      </c>
      <c r="S10">
        <v>5.58</v>
      </c>
      <c r="T10">
        <v>111.44</v>
      </c>
      <c r="U10">
        <v>37.15</v>
      </c>
      <c r="V10">
        <v>37.130000000000003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261.58</v>
      </c>
      <c r="C11" s="75">
        <v>67.72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70.790000000000006</v>
      </c>
      <c r="J11">
        <v>82.24</v>
      </c>
      <c r="K11">
        <v>91.39</v>
      </c>
      <c r="L11">
        <v>4.91</v>
      </c>
      <c r="M11">
        <v>5.84</v>
      </c>
      <c r="N11" s="135">
        <v>0</v>
      </c>
      <c r="O11" s="135">
        <v>0</v>
      </c>
      <c r="P11" s="135">
        <v>0</v>
      </c>
      <c r="Q11">
        <v>5.78</v>
      </c>
      <c r="R11">
        <v>0</v>
      </c>
      <c r="S11">
        <v>5.58</v>
      </c>
      <c r="T11">
        <v>106.85</v>
      </c>
      <c r="U11">
        <v>35.619999999999997</v>
      </c>
      <c r="V11">
        <v>35.6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261.58</v>
      </c>
      <c r="C12" s="75">
        <v>67.72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70.790000000000006</v>
      </c>
      <c r="J12">
        <v>82.24</v>
      </c>
      <c r="K12">
        <v>91.39</v>
      </c>
      <c r="L12">
        <v>4.91</v>
      </c>
      <c r="M12">
        <v>5.64</v>
      </c>
      <c r="N12" s="135">
        <v>0</v>
      </c>
      <c r="O12" s="135">
        <v>0</v>
      </c>
      <c r="P12" s="135">
        <v>0</v>
      </c>
      <c r="Q12">
        <v>5.78</v>
      </c>
      <c r="R12">
        <v>0</v>
      </c>
      <c r="S12">
        <v>5.58</v>
      </c>
      <c r="T12">
        <v>107.11</v>
      </c>
      <c r="U12">
        <v>35.700000000000003</v>
      </c>
      <c r="V12">
        <v>35.700000000000003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261.58</v>
      </c>
      <c r="C13" s="75">
        <v>67.72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70.790000000000006</v>
      </c>
      <c r="J13">
        <v>82.24</v>
      </c>
      <c r="K13">
        <v>91.39</v>
      </c>
      <c r="L13">
        <v>4.91</v>
      </c>
      <c r="M13">
        <v>5.43</v>
      </c>
      <c r="N13" s="135">
        <v>0</v>
      </c>
      <c r="O13" s="135">
        <v>0</v>
      </c>
      <c r="P13" s="135">
        <v>0</v>
      </c>
      <c r="Q13">
        <v>5.78</v>
      </c>
      <c r="R13">
        <v>0</v>
      </c>
      <c r="S13">
        <v>5.58</v>
      </c>
      <c r="T13">
        <v>107.26</v>
      </c>
      <c r="U13">
        <v>35.75</v>
      </c>
      <c r="V13">
        <v>35.76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261.58</v>
      </c>
      <c r="C14" s="75">
        <v>67.72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70.790000000000006</v>
      </c>
      <c r="J14">
        <v>82.24</v>
      </c>
      <c r="K14">
        <v>91.39</v>
      </c>
      <c r="L14">
        <v>4.91</v>
      </c>
      <c r="M14">
        <v>5.34</v>
      </c>
      <c r="N14" s="135">
        <v>0</v>
      </c>
      <c r="O14" s="135">
        <v>0</v>
      </c>
      <c r="P14" s="135">
        <v>0</v>
      </c>
      <c r="Q14">
        <v>5.78</v>
      </c>
      <c r="R14">
        <v>0</v>
      </c>
      <c r="S14">
        <v>5.58</v>
      </c>
      <c r="T14">
        <v>107.81</v>
      </c>
      <c r="U14">
        <v>35.94</v>
      </c>
      <c r="V14">
        <v>35.93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261.58</v>
      </c>
      <c r="C15" s="75">
        <v>67.72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70.790000000000006</v>
      </c>
      <c r="J15">
        <v>82.24</v>
      </c>
      <c r="K15">
        <v>91.39</v>
      </c>
      <c r="L15">
        <v>4.91</v>
      </c>
      <c r="M15">
        <v>5.28</v>
      </c>
      <c r="N15" s="135">
        <v>0</v>
      </c>
      <c r="O15" s="135">
        <v>0</v>
      </c>
      <c r="P15" s="135">
        <v>0</v>
      </c>
      <c r="Q15">
        <v>5.78</v>
      </c>
      <c r="R15">
        <v>0</v>
      </c>
      <c r="S15">
        <v>5.45</v>
      </c>
      <c r="T15">
        <v>108.11</v>
      </c>
      <c r="U15">
        <v>36.04</v>
      </c>
      <c r="V15">
        <v>36.020000000000003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261.58</v>
      </c>
      <c r="C16" s="75">
        <v>67.72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70.790000000000006</v>
      </c>
      <c r="J16">
        <v>82.24</v>
      </c>
      <c r="K16">
        <v>91.39</v>
      </c>
      <c r="L16">
        <v>4.91</v>
      </c>
      <c r="M16">
        <v>5.2</v>
      </c>
      <c r="N16" s="135">
        <v>0</v>
      </c>
      <c r="O16" s="135">
        <v>0</v>
      </c>
      <c r="P16" s="135">
        <v>0</v>
      </c>
      <c r="Q16">
        <v>5.78</v>
      </c>
      <c r="R16">
        <v>0</v>
      </c>
      <c r="S16">
        <v>5.45</v>
      </c>
      <c r="T16">
        <v>107.8</v>
      </c>
      <c r="U16">
        <v>35.93</v>
      </c>
      <c r="V16">
        <v>35.94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261.58</v>
      </c>
      <c r="C17" s="75">
        <v>67.72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70.790000000000006</v>
      </c>
      <c r="J17">
        <v>82.24</v>
      </c>
      <c r="K17">
        <v>91.39</v>
      </c>
      <c r="L17">
        <v>4.67</v>
      </c>
      <c r="M17">
        <v>9.14</v>
      </c>
      <c r="N17" s="135">
        <v>0</v>
      </c>
      <c r="O17" s="135">
        <v>0</v>
      </c>
      <c r="P17" s="135">
        <v>0</v>
      </c>
      <c r="Q17">
        <v>5.78</v>
      </c>
      <c r="R17">
        <v>0</v>
      </c>
      <c r="S17">
        <v>5.45</v>
      </c>
      <c r="T17">
        <v>106.81</v>
      </c>
      <c r="U17">
        <v>35.6</v>
      </c>
      <c r="V17">
        <v>35.6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261.58</v>
      </c>
      <c r="C18" s="75">
        <v>67.72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70.790000000000006</v>
      </c>
      <c r="J18">
        <v>82.24</v>
      </c>
      <c r="K18">
        <v>91.39</v>
      </c>
      <c r="L18">
        <v>4.67</v>
      </c>
      <c r="M18">
        <v>8.8800000000000008</v>
      </c>
      <c r="N18" s="135">
        <v>0</v>
      </c>
      <c r="O18" s="135">
        <v>0</v>
      </c>
      <c r="P18" s="135">
        <v>0</v>
      </c>
      <c r="Q18">
        <v>5.78</v>
      </c>
      <c r="R18">
        <v>0</v>
      </c>
      <c r="S18">
        <v>5.45</v>
      </c>
      <c r="T18">
        <v>105.87</v>
      </c>
      <c r="U18">
        <v>35.29</v>
      </c>
      <c r="V18">
        <v>35.28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261.58</v>
      </c>
      <c r="C19" s="75">
        <v>67.72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70.790000000000006</v>
      </c>
      <c r="J19">
        <v>82.24</v>
      </c>
      <c r="K19">
        <v>91.39</v>
      </c>
      <c r="L19">
        <v>4.67</v>
      </c>
      <c r="M19">
        <v>8.6199999999999992</v>
      </c>
      <c r="N19" s="135">
        <v>0</v>
      </c>
      <c r="O19" s="135">
        <v>0</v>
      </c>
      <c r="P19" s="135">
        <v>0</v>
      </c>
      <c r="Q19">
        <v>5.54</v>
      </c>
      <c r="R19">
        <v>0</v>
      </c>
      <c r="S19">
        <v>5.45</v>
      </c>
      <c r="T19">
        <v>105.64</v>
      </c>
      <c r="U19">
        <v>35.21</v>
      </c>
      <c r="V19">
        <v>35.21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261.58</v>
      </c>
      <c r="C20" s="75">
        <v>67.72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70.790000000000006</v>
      </c>
      <c r="J20">
        <v>82.24</v>
      </c>
      <c r="K20">
        <v>91.39</v>
      </c>
      <c r="L20">
        <v>4.67</v>
      </c>
      <c r="M20">
        <v>8.41</v>
      </c>
      <c r="N20" s="135">
        <v>0</v>
      </c>
      <c r="O20" s="135">
        <v>0</v>
      </c>
      <c r="P20" s="135">
        <v>0</v>
      </c>
      <c r="Q20">
        <v>5.54</v>
      </c>
      <c r="R20">
        <v>0</v>
      </c>
      <c r="S20">
        <v>5.45</v>
      </c>
      <c r="T20">
        <v>103.51</v>
      </c>
      <c r="U20">
        <v>34.5</v>
      </c>
      <c r="V20">
        <v>34.51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261.58</v>
      </c>
      <c r="C21" s="75">
        <v>67.72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70.790000000000006</v>
      </c>
      <c r="J21">
        <v>82.24</v>
      </c>
      <c r="K21">
        <v>91.39</v>
      </c>
      <c r="L21">
        <v>4.67</v>
      </c>
      <c r="M21">
        <v>8.02</v>
      </c>
      <c r="N21" s="135">
        <v>0</v>
      </c>
      <c r="O21" s="135">
        <v>0</v>
      </c>
      <c r="P21" s="135">
        <v>0</v>
      </c>
      <c r="Q21">
        <v>5.31</v>
      </c>
      <c r="R21">
        <v>0</v>
      </c>
      <c r="S21">
        <v>5.45</v>
      </c>
      <c r="T21">
        <v>102.61</v>
      </c>
      <c r="U21">
        <v>34.200000000000003</v>
      </c>
      <c r="V21">
        <v>34.21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261.58</v>
      </c>
      <c r="C22" s="75">
        <v>67.72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70.790000000000006</v>
      </c>
      <c r="J22">
        <v>82.24</v>
      </c>
      <c r="K22">
        <v>91.39</v>
      </c>
      <c r="L22">
        <v>4.67</v>
      </c>
      <c r="M22">
        <v>7.65</v>
      </c>
      <c r="N22" s="135">
        <v>0</v>
      </c>
      <c r="O22" s="135">
        <v>0</v>
      </c>
      <c r="P22" s="135">
        <v>0</v>
      </c>
      <c r="Q22">
        <v>5.31</v>
      </c>
      <c r="R22">
        <v>0</v>
      </c>
      <c r="S22">
        <v>5.45</v>
      </c>
      <c r="T22">
        <v>111.03</v>
      </c>
      <c r="U22">
        <v>37.01</v>
      </c>
      <c r="V22">
        <v>37.01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261.58</v>
      </c>
      <c r="C23" s="75">
        <v>67.72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70.790000000000006</v>
      </c>
      <c r="J23">
        <v>82.24</v>
      </c>
      <c r="K23">
        <v>91.39</v>
      </c>
      <c r="L23">
        <v>4.67</v>
      </c>
      <c r="M23">
        <v>7.3</v>
      </c>
      <c r="N23" s="135">
        <v>0</v>
      </c>
      <c r="O23" s="135">
        <v>0</v>
      </c>
      <c r="P23" s="135">
        <v>0</v>
      </c>
      <c r="Q23">
        <v>5.23</v>
      </c>
      <c r="R23">
        <v>0</v>
      </c>
      <c r="S23">
        <v>5.3</v>
      </c>
      <c r="T23">
        <v>111.89</v>
      </c>
      <c r="U23">
        <v>37.299999999999997</v>
      </c>
      <c r="V23">
        <v>37.28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261.58</v>
      </c>
      <c r="C24" s="75">
        <v>67.72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70.790000000000006</v>
      </c>
      <c r="J24">
        <v>82.24</v>
      </c>
      <c r="K24">
        <v>91.39</v>
      </c>
      <c r="L24">
        <v>4.67</v>
      </c>
      <c r="M24">
        <v>6.95</v>
      </c>
      <c r="N24" s="135">
        <v>0</v>
      </c>
      <c r="O24" s="135">
        <v>0</v>
      </c>
      <c r="P24" s="135">
        <v>0</v>
      </c>
      <c r="Q24">
        <v>5.23</v>
      </c>
      <c r="R24">
        <v>0</v>
      </c>
      <c r="S24">
        <v>5.3</v>
      </c>
      <c r="T24">
        <v>111.01</v>
      </c>
      <c r="U24">
        <v>37</v>
      </c>
      <c r="V24">
        <v>37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261.58</v>
      </c>
      <c r="C25" s="75">
        <v>67.72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70.790000000000006</v>
      </c>
      <c r="J25">
        <v>82.24</v>
      </c>
      <c r="K25">
        <v>91.39</v>
      </c>
      <c r="L25">
        <v>4.67</v>
      </c>
      <c r="M25">
        <v>6.67</v>
      </c>
      <c r="N25" s="135">
        <v>0</v>
      </c>
      <c r="O25" s="135">
        <v>0</v>
      </c>
      <c r="P25" s="135">
        <v>0</v>
      </c>
      <c r="Q25">
        <v>5.23</v>
      </c>
      <c r="R25">
        <v>0</v>
      </c>
      <c r="S25">
        <v>5.3</v>
      </c>
      <c r="T25">
        <v>112.86</v>
      </c>
      <c r="U25">
        <v>37.619999999999997</v>
      </c>
      <c r="V25">
        <v>37.619999999999997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261.58</v>
      </c>
      <c r="C26" s="75">
        <v>67.72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70.790000000000006</v>
      </c>
      <c r="J26">
        <v>82.24</v>
      </c>
      <c r="K26">
        <v>91.39</v>
      </c>
      <c r="L26">
        <v>4.67</v>
      </c>
      <c r="M26">
        <v>6.73</v>
      </c>
      <c r="N26" s="135">
        <v>0</v>
      </c>
      <c r="O26" s="135">
        <v>0</v>
      </c>
      <c r="P26" s="135">
        <v>0</v>
      </c>
      <c r="Q26">
        <v>5.23</v>
      </c>
      <c r="R26">
        <v>1.47</v>
      </c>
      <c r="S26">
        <v>5.3</v>
      </c>
      <c r="T26">
        <v>113.04</v>
      </c>
      <c r="U26">
        <v>37.68</v>
      </c>
      <c r="V26">
        <v>37.67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261.58</v>
      </c>
      <c r="C27" s="75">
        <v>67.72</v>
      </c>
      <c r="D27" s="135">
        <f t="shared" si="0"/>
        <v>17.75</v>
      </c>
      <c r="E27" s="75"/>
      <c r="F27" s="78">
        <v>0</v>
      </c>
      <c r="G27" s="78">
        <v>0</v>
      </c>
      <c r="H27" s="78">
        <v>0</v>
      </c>
      <c r="I27">
        <v>70.790000000000006</v>
      </c>
      <c r="J27">
        <v>82.24</v>
      </c>
      <c r="K27">
        <v>91.39</v>
      </c>
      <c r="L27">
        <v>4.5199999999999996</v>
      </c>
      <c r="M27">
        <v>6.77</v>
      </c>
      <c r="N27" s="135">
        <v>6.59</v>
      </c>
      <c r="O27" s="135">
        <v>4.57</v>
      </c>
      <c r="P27" s="135">
        <v>6.59</v>
      </c>
      <c r="Q27">
        <v>5.23</v>
      </c>
      <c r="R27">
        <v>5.07</v>
      </c>
      <c r="S27">
        <v>5.3</v>
      </c>
      <c r="T27">
        <v>112.47</v>
      </c>
      <c r="U27">
        <v>37.49</v>
      </c>
      <c r="V27">
        <v>37.479999999999997</v>
      </c>
      <c r="W27">
        <v>0.06</v>
      </c>
      <c r="X27">
        <v>0.01</v>
      </c>
      <c r="Y27">
        <v>0.06</v>
      </c>
      <c r="Z27">
        <v>0</v>
      </c>
      <c r="AA27">
        <v>0.45</v>
      </c>
      <c r="AB27">
        <v>0.22</v>
      </c>
    </row>
    <row r="28" spans="1:28">
      <c r="A28" t="s">
        <v>70</v>
      </c>
      <c r="B28" s="75">
        <v>261.58</v>
      </c>
      <c r="C28" s="75">
        <v>67.72</v>
      </c>
      <c r="D28" s="135">
        <f t="shared" si="0"/>
        <v>34.269999999999996</v>
      </c>
      <c r="E28" s="75"/>
      <c r="F28" s="78">
        <v>0</v>
      </c>
      <c r="G28" s="78">
        <v>0</v>
      </c>
      <c r="H28" s="78">
        <v>0</v>
      </c>
      <c r="I28">
        <v>70.790000000000006</v>
      </c>
      <c r="J28">
        <v>82.24</v>
      </c>
      <c r="K28">
        <v>91.39</v>
      </c>
      <c r="L28">
        <v>4.5199999999999996</v>
      </c>
      <c r="M28">
        <v>13.9</v>
      </c>
      <c r="N28" s="135">
        <v>13.27</v>
      </c>
      <c r="O28" s="135">
        <v>7.72</v>
      </c>
      <c r="P28" s="135">
        <v>13.28</v>
      </c>
      <c r="Q28">
        <v>5.23</v>
      </c>
      <c r="R28">
        <v>9.16</v>
      </c>
      <c r="S28">
        <v>5.3</v>
      </c>
      <c r="T28">
        <v>118.99</v>
      </c>
      <c r="U28">
        <v>39.659999999999997</v>
      </c>
      <c r="V28">
        <v>39.67</v>
      </c>
      <c r="W28">
        <v>2.63</v>
      </c>
      <c r="X28">
        <v>0.52</v>
      </c>
      <c r="Y28">
        <v>0.99</v>
      </c>
      <c r="Z28">
        <v>0</v>
      </c>
      <c r="AA28">
        <v>1.41</v>
      </c>
      <c r="AB28">
        <v>0.71</v>
      </c>
    </row>
    <row r="29" spans="1:28">
      <c r="A29" t="s">
        <v>71</v>
      </c>
      <c r="B29" s="75">
        <v>261.58</v>
      </c>
      <c r="C29" s="75">
        <v>67.72</v>
      </c>
      <c r="D29" s="135">
        <f t="shared" si="0"/>
        <v>54.989999999999995</v>
      </c>
      <c r="E29" s="75"/>
      <c r="F29" s="78">
        <v>0</v>
      </c>
      <c r="G29" s="78">
        <v>0</v>
      </c>
      <c r="H29" s="78">
        <v>0</v>
      </c>
      <c r="I29">
        <v>70.790000000000006</v>
      </c>
      <c r="J29">
        <v>82.24</v>
      </c>
      <c r="K29">
        <v>91.39</v>
      </c>
      <c r="L29">
        <v>4.5199999999999996</v>
      </c>
      <c r="M29">
        <v>13.59</v>
      </c>
      <c r="N29" s="135">
        <v>20.43</v>
      </c>
      <c r="O29" s="135">
        <v>14.12</v>
      </c>
      <c r="P29" s="135">
        <v>20.440000000000001</v>
      </c>
      <c r="Q29">
        <v>5.23</v>
      </c>
      <c r="R29">
        <v>14.8</v>
      </c>
      <c r="S29">
        <v>5.3</v>
      </c>
      <c r="T29">
        <v>120.32</v>
      </c>
      <c r="U29">
        <v>40.11</v>
      </c>
      <c r="V29">
        <v>40.090000000000003</v>
      </c>
      <c r="W29">
        <v>8.3699999999999992</v>
      </c>
      <c r="X29">
        <v>1.67</v>
      </c>
      <c r="Y29">
        <v>2.56</v>
      </c>
      <c r="Z29">
        <v>0</v>
      </c>
      <c r="AA29">
        <v>2.8</v>
      </c>
      <c r="AB29">
        <v>1.4</v>
      </c>
    </row>
    <row r="30" spans="1:28">
      <c r="A30" t="s">
        <v>72</v>
      </c>
      <c r="B30" s="75">
        <v>261.58</v>
      </c>
      <c r="C30" s="75">
        <v>67.72</v>
      </c>
      <c r="D30" s="135">
        <f t="shared" si="0"/>
        <v>65</v>
      </c>
      <c r="E30" s="75"/>
      <c r="F30" s="78">
        <v>0.06</v>
      </c>
      <c r="G30" s="78">
        <v>0.06</v>
      </c>
      <c r="H30" s="78">
        <v>7.0000000000000007E-2</v>
      </c>
      <c r="I30">
        <v>70.790000000000006</v>
      </c>
      <c r="J30">
        <v>82.24</v>
      </c>
      <c r="K30">
        <v>91.39</v>
      </c>
      <c r="L30">
        <v>4.5199999999999996</v>
      </c>
      <c r="M30">
        <v>13.19</v>
      </c>
      <c r="N30" s="135">
        <v>21.66</v>
      </c>
      <c r="O30" s="135">
        <v>21.67</v>
      </c>
      <c r="P30" s="135">
        <v>21.67</v>
      </c>
      <c r="Q30">
        <v>5.23</v>
      </c>
      <c r="R30">
        <v>21.52</v>
      </c>
      <c r="S30">
        <v>5.3</v>
      </c>
      <c r="T30">
        <v>119.09</v>
      </c>
      <c r="U30">
        <v>39.700000000000003</v>
      </c>
      <c r="V30">
        <v>39.68</v>
      </c>
      <c r="W30">
        <v>16.03</v>
      </c>
      <c r="X30">
        <v>3.21</v>
      </c>
      <c r="Y30">
        <v>3.97</v>
      </c>
      <c r="Z30">
        <v>0</v>
      </c>
      <c r="AA30">
        <v>4.95</v>
      </c>
      <c r="AB30">
        <v>2.48</v>
      </c>
    </row>
    <row r="31" spans="1:28">
      <c r="A31" t="s">
        <v>73</v>
      </c>
      <c r="B31" s="75">
        <v>261.58</v>
      </c>
      <c r="C31" s="75">
        <v>67.72</v>
      </c>
      <c r="D31" s="135">
        <f t="shared" si="0"/>
        <v>74.800000000000011</v>
      </c>
      <c r="E31" s="75"/>
      <c r="F31" s="78">
        <v>0.08</v>
      </c>
      <c r="G31" s="78">
        <v>0.08</v>
      </c>
      <c r="H31" s="78">
        <v>0.08</v>
      </c>
      <c r="I31">
        <v>70.790000000000006</v>
      </c>
      <c r="J31">
        <v>82.24</v>
      </c>
      <c r="K31">
        <v>91.39</v>
      </c>
      <c r="L31">
        <v>4.5199999999999996</v>
      </c>
      <c r="M31">
        <v>12.88</v>
      </c>
      <c r="N31" s="135">
        <v>24.94</v>
      </c>
      <c r="O31" s="135">
        <v>24.93</v>
      </c>
      <c r="P31" s="135">
        <v>24.93</v>
      </c>
      <c r="Q31">
        <v>5.08</v>
      </c>
      <c r="R31">
        <v>29.07</v>
      </c>
      <c r="S31">
        <v>5.17</v>
      </c>
      <c r="T31">
        <v>118.55</v>
      </c>
      <c r="U31">
        <v>39.520000000000003</v>
      </c>
      <c r="V31">
        <v>39.5</v>
      </c>
      <c r="W31">
        <v>26</v>
      </c>
      <c r="X31">
        <v>5.2</v>
      </c>
      <c r="Y31">
        <v>6.69</v>
      </c>
      <c r="Z31">
        <v>2.87</v>
      </c>
      <c r="AA31">
        <v>10</v>
      </c>
      <c r="AB31">
        <v>5</v>
      </c>
    </row>
    <row r="32" spans="1:28">
      <c r="A32" t="s">
        <v>74</v>
      </c>
      <c r="B32" s="75">
        <v>261.58</v>
      </c>
      <c r="C32" s="75">
        <v>67.72</v>
      </c>
      <c r="D32" s="135">
        <f t="shared" si="0"/>
        <v>79.949999999999989</v>
      </c>
      <c r="E32" s="75"/>
      <c r="F32" s="78">
        <v>0.45</v>
      </c>
      <c r="G32" s="78">
        <v>0.45</v>
      </c>
      <c r="H32" s="78">
        <v>0.46</v>
      </c>
      <c r="I32">
        <v>70.790000000000006</v>
      </c>
      <c r="J32">
        <v>82.24</v>
      </c>
      <c r="K32">
        <v>91.39</v>
      </c>
      <c r="L32">
        <v>4.5199999999999996</v>
      </c>
      <c r="M32">
        <v>11.58</v>
      </c>
      <c r="N32" s="135">
        <v>26.65</v>
      </c>
      <c r="O32" s="135">
        <v>26.65</v>
      </c>
      <c r="P32" s="135">
        <v>26.65</v>
      </c>
      <c r="Q32">
        <v>5.08</v>
      </c>
      <c r="R32">
        <v>37.42</v>
      </c>
      <c r="S32">
        <v>5.17</v>
      </c>
      <c r="T32">
        <v>117.58</v>
      </c>
      <c r="U32">
        <v>39.19</v>
      </c>
      <c r="V32">
        <v>39.19</v>
      </c>
      <c r="W32">
        <v>39.479999999999997</v>
      </c>
      <c r="X32">
        <v>7.9</v>
      </c>
      <c r="Y32">
        <v>10.16</v>
      </c>
      <c r="Z32">
        <v>6.31</v>
      </c>
      <c r="AA32">
        <v>16.670000000000002</v>
      </c>
      <c r="AB32">
        <v>8.33</v>
      </c>
    </row>
    <row r="33" spans="1:28">
      <c r="A33" t="s">
        <v>75</v>
      </c>
      <c r="B33" s="75">
        <v>261.58</v>
      </c>
      <c r="C33" s="75">
        <v>67.72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70.790000000000006</v>
      </c>
      <c r="J33">
        <v>82.24</v>
      </c>
      <c r="K33">
        <v>91.39</v>
      </c>
      <c r="L33">
        <v>4.5199999999999996</v>
      </c>
      <c r="M33">
        <v>10.06</v>
      </c>
      <c r="N33" s="135">
        <v>26.65</v>
      </c>
      <c r="O33" s="135">
        <v>26.65</v>
      </c>
      <c r="P33" s="135">
        <v>26.65</v>
      </c>
      <c r="Q33">
        <v>5.08</v>
      </c>
      <c r="R33">
        <v>46.7</v>
      </c>
      <c r="S33">
        <v>5.17</v>
      </c>
      <c r="T33">
        <v>95.61</v>
      </c>
      <c r="U33">
        <v>31.87</v>
      </c>
      <c r="V33">
        <v>31.87</v>
      </c>
      <c r="W33">
        <v>55.29</v>
      </c>
      <c r="X33">
        <v>11.06</v>
      </c>
      <c r="Y33">
        <v>13.94</v>
      </c>
      <c r="Z33">
        <v>10.18</v>
      </c>
      <c r="AA33">
        <v>23.33</v>
      </c>
      <c r="AB33">
        <v>11.67</v>
      </c>
    </row>
    <row r="34" spans="1:28">
      <c r="A34" t="s">
        <v>76</v>
      </c>
      <c r="B34" s="75">
        <v>261.58</v>
      </c>
      <c r="C34" s="75">
        <v>67.72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70.790000000000006</v>
      </c>
      <c r="J34">
        <v>82.24</v>
      </c>
      <c r="K34">
        <v>91.39</v>
      </c>
      <c r="L34">
        <v>4.5199999999999996</v>
      </c>
      <c r="M34">
        <v>8.76</v>
      </c>
      <c r="N34" s="135">
        <v>26.65</v>
      </c>
      <c r="O34" s="135">
        <v>26.65</v>
      </c>
      <c r="P34" s="135">
        <v>26.65</v>
      </c>
      <c r="Q34">
        <v>5.08</v>
      </c>
      <c r="R34">
        <v>56.05</v>
      </c>
      <c r="S34">
        <v>5.17</v>
      </c>
      <c r="T34">
        <v>94.29</v>
      </c>
      <c r="U34">
        <v>31.43</v>
      </c>
      <c r="V34">
        <v>31.43</v>
      </c>
      <c r="W34">
        <v>73.09</v>
      </c>
      <c r="X34">
        <v>14.62</v>
      </c>
      <c r="Y34">
        <v>18.170000000000002</v>
      </c>
      <c r="Z34">
        <v>13.5</v>
      </c>
      <c r="AA34">
        <v>30</v>
      </c>
      <c r="AB34">
        <v>15</v>
      </c>
    </row>
    <row r="35" spans="1:28">
      <c r="A35" t="s">
        <v>77</v>
      </c>
      <c r="B35" s="75">
        <v>261.58</v>
      </c>
      <c r="C35" s="75">
        <v>67.72</v>
      </c>
      <c r="D35" s="135">
        <f t="shared" si="0"/>
        <v>80.449999999999989</v>
      </c>
      <c r="E35" s="75"/>
      <c r="F35" s="78">
        <v>3.46</v>
      </c>
      <c r="G35" s="78">
        <v>3.46</v>
      </c>
      <c r="H35" s="78">
        <v>3.55</v>
      </c>
      <c r="I35">
        <v>70.790000000000006</v>
      </c>
      <c r="J35">
        <v>82.24</v>
      </c>
      <c r="K35">
        <v>91.39</v>
      </c>
      <c r="L35">
        <v>4.28</v>
      </c>
      <c r="M35">
        <v>7.1</v>
      </c>
      <c r="N35" s="135">
        <v>26.81</v>
      </c>
      <c r="O35" s="135">
        <v>26.82</v>
      </c>
      <c r="P35" s="135">
        <v>26.82</v>
      </c>
      <c r="Q35">
        <v>4.8499999999999996</v>
      </c>
      <c r="R35">
        <v>65.010000000000005</v>
      </c>
      <c r="S35">
        <v>5.17</v>
      </c>
      <c r="T35">
        <v>92.96</v>
      </c>
      <c r="U35">
        <v>30.99</v>
      </c>
      <c r="V35">
        <v>30.98</v>
      </c>
      <c r="W35">
        <v>91.83</v>
      </c>
      <c r="X35">
        <v>18.36</v>
      </c>
      <c r="Y35">
        <v>23.65</v>
      </c>
      <c r="Z35">
        <v>17.38</v>
      </c>
      <c r="AA35">
        <v>36.67</v>
      </c>
      <c r="AB35">
        <v>18.329999999999998</v>
      </c>
    </row>
    <row r="36" spans="1:28">
      <c r="A36" t="s">
        <v>78</v>
      </c>
      <c r="B36" s="75">
        <v>261.58</v>
      </c>
      <c r="C36" s="75">
        <v>67.72</v>
      </c>
      <c r="D36" s="135">
        <f t="shared" si="0"/>
        <v>80.449999999999989</v>
      </c>
      <c r="E36" s="75"/>
      <c r="F36" s="78">
        <v>4.74</v>
      </c>
      <c r="G36" s="78">
        <v>4.74</v>
      </c>
      <c r="H36" s="78">
        <v>4.8499999999999996</v>
      </c>
      <c r="I36">
        <v>70.790000000000006</v>
      </c>
      <c r="J36">
        <v>82.24</v>
      </c>
      <c r="K36">
        <v>91.39</v>
      </c>
      <c r="L36">
        <v>4.28</v>
      </c>
      <c r="M36">
        <v>5.96</v>
      </c>
      <c r="N36" s="135">
        <v>26.81</v>
      </c>
      <c r="O36" s="135">
        <v>26.82</v>
      </c>
      <c r="P36" s="135">
        <v>26.82</v>
      </c>
      <c r="Q36">
        <v>4.8499999999999996</v>
      </c>
      <c r="R36">
        <v>73.64</v>
      </c>
      <c r="S36">
        <v>5.17</v>
      </c>
      <c r="T36">
        <v>90.89</v>
      </c>
      <c r="U36">
        <v>30.3</v>
      </c>
      <c r="V36">
        <v>30.29</v>
      </c>
      <c r="W36">
        <v>110.73</v>
      </c>
      <c r="X36">
        <v>22.14</v>
      </c>
      <c r="Y36">
        <v>27.85</v>
      </c>
      <c r="Z36">
        <v>20.77</v>
      </c>
      <c r="AA36">
        <v>43.34</v>
      </c>
      <c r="AB36">
        <v>21.66</v>
      </c>
    </row>
    <row r="37" spans="1:28">
      <c r="A37" t="s">
        <v>79</v>
      </c>
      <c r="B37" s="75">
        <v>261.58</v>
      </c>
      <c r="C37" s="75">
        <v>67.72</v>
      </c>
      <c r="D37" s="135">
        <f t="shared" si="0"/>
        <v>80.449999999999989</v>
      </c>
      <c r="E37" s="75"/>
      <c r="F37" s="78">
        <v>6.11</v>
      </c>
      <c r="G37" s="78">
        <v>6.11</v>
      </c>
      <c r="H37" s="78">
        <v>6.27</v>
      </c>
      <c r="I37">
        <v>70.790000000000006</v>
      </c>
      <c r="J37">
        <v>82.24</v>
      </c>
      <c r="K37">
        <v>91.39</v>
      </c>
      <c r="L37">
        <v>4.5999999999999996</v>
      </c>
      <c r="M37">
        <v>5.08</v>
      </c>
      <c r="N37" s="135">
        <v>26.81</v>
      </c>
      <c r="O37" s="135">
        <v>26.82</v>
      </c>
      <c r="P37" s="135">
        <v>26.82</v>
      </c>
      <c r="Q37">
        <v>4.8499999999999996</v>
      </c>
      <c r="R37">
        <v>81.78</v>
      </c>
      <c r="S37">
        <v>5.17</v>
      </c>
      <c r="T37">
        <v>89.75</v>
      </c>
      <c r="U37">
        <v>29.92</v>
      </c>
      <c r="V37">
        <v>29.9</v>
      </c>
      <c r="W37">
        <v>129.44</v>
      </c>
      <c r="X37">
        <v>25.89</v>
      </c>
      <c r="Y37">
        <v>32.700000000000003</v>
      </c>
      <c r="Z37">
        <v>23.86</v>
      </c>
      <c r="AA37">
        <v>52</v>
      </c>
      <c r="AB37">
        <v>26</v>
      </c>
    </row>
    <row r="38" spans="1:28">
      <c r="A38" t="s">
        <v>80</v>
      </c>
      <c r="B38" s="75">
        <v>261.58</v>
      </c>
      <c r="C38" s="75">
        <v>67.72</v>
      </c>
      <c r="D38" s="135">
        <f t="shared" si="0"/>
        <v>80.449999999999989</v>
      </c>
      <c r="E38" s="75"/>
      <c r="F38" s="78">
        <v>7.34</v>
      </c>
      <c r="G38" s="78">
        <v>7.34</v>
      </c>
      <c r="H38" s="78">
        <v>7.52</v>
      </c>
      <c r="I38">
        <v>70.790000000000006</v>
      </c>
      <c r="J38">
        <v>82.24</v>
      </c>
      <c r="K38">
        <v>91.39</v>
      </c>
      <c r="L38">
        <v>4.5999999999999996</v>
      </c>
      <c r="M38">
        <v>3.92</v>
      </c>
      <c r="N38" s="135">
        <v>26.81</v>
      </c>
      <c r="O38" s="135">
        <v>26.82</v>
      </c>
      <c r="P38" s="135">
        <v>26.82</v>
      </c>
      <c r="Q38">
        <v>4.8499999999999996</v>
      </c>
      <c r="R38">
        <v>89.17</v>
      </c>
      <c r="S38">
        <v>5.17</v>
      </c>
      <c r="T38">
        <v>91.63</v>
      </c>
      <c r="U38">
        <v>30.54</v>
      </c>
      <c r="V38">
        <v>30.55</v>
      </c>
      <c r="W38">
        <v>147.5</v>
      </c>
      <c r="X38">
        <v>29.5</v>
      </c>
      <c r="Y38">
        <v>38.75</v>
      </c>
      <c r="Z38">
        <v>26.51</v>
      </c>
      <c r="AA38">
        <v>60</v>
      </c>
      <c r="AB38">
        <v>30</v>
      </c>
    </row>
    <row r="39" spans="1:28">
      <c r="A39" t="s">
        <v>81</v>
      </c>
      <c r="B39" s="75">
        <v>261.58</v>
      </c>
      <c r="C39" s="75">
        <v>67.72</v>
      </c>
      <c r="D39" s="135">
        <f t="shared" si="0"/>
        <v>80.449999999999989</v>
      </c>
      <c r="E39" s="75"/>
      <c r="F39" s="78">
        <v>8.48</v>
      </c>
      <c r="G39" s="78">
        <v>8.48</v>
      </c>
      <c r="H39" s="78">
        <v>8.69</v>
      </c>
      <c r="I39">
        <v>70.790000000000006</v>
      </c>
      <c r="J39">
        <v>82.24</v>
      </c>
      <c r="K39">
        <v>91.39</v>
      </c>
      <c r="L39">
        <v>4.5999999999999996</v>
      </c>
      <c r="M39">
        <v>5.21</v>
      </c>
      <c r="N39" s="135">
        <v>26.81</v>
      </c>
      <c r="O39" s="135">
        <v>26.82</v>
      </c>
      <c r="P39" s="135">
        <v>26.82</v>
      </c>
      <c r="Q39">
        <v>4.6900000000000004</v>
      </c>
      <c r="R39">
        <v>96.23</v>
      </c>
      <c r="S39">
        <v>5.07</v>
      </c>
      <c r="T39">
        <v>93.98</v>
      </c>
      <c r="U39">
        <v>31.33</v>
      </c>
      <c r="V39">
        <v>31.31</v>
      </c>
      <c r="W39">
        <v>164.56</v>
      </c>
      <c r="X39">
        <v>32.909999999999997</v>
      </c>
      <c r="Y39">
        <v>43.12</v>
      </c>
      <c r="Z39">
        <v>29.76</v>
      </c>
      <c r="AA39">
        <v>70</v>
      </c>
      <c r="AB39">
        <v>35</v>
      </c>
    </row>
    <row r="40" spans="1:28">
      <c r="A40" t="s">
        <v>82</v>
      </c>
      <c r="B40" s="75">
        <v>261.58</v>
      </c>
      <c r="C40" s="75">
        <v>67.72</v>
      </c>
      <c r="D40" s="135">
        <f t="shared" si="0"/>
        <v>80.449999999999989</v>
      </c>
      <c r="E40" s="75"/>
      <c r="F40" s="78">
        <v>9.59</v>
      </c>
      <c r="G40" s="78">
        <v>9.59</v>
      </c>
      <c r="H40" s="78">
        <v>9.82</v>
      </c>
      <c r="I40">
        <v>70.790000000000006</v>
      </c>
      <c r="J40">
        <v>82.24</v>
      </c>
      <c r="K40">
        <v>91.39</v>
      </c>
      <c r="L40">
        <v>4.5999999999999996</v>
      </c>
      <c r="M40">
        <v>4.87</v>
      </c>
      <c r="N40" s="135">
        <v>26.81</v>
      </c>
      <c r="O40" s="135">
        <v>26.82</v>
      </c>
      <c r="P40" s="135">
        <v>26.82</v>
      </c>
      <c r="Q40">
        <v>4.6900000000000004</v>
      </c>
      <c r="R40">
        <v>102.82</v>
      </c>
      <c r="S40">
        <v>5.07</v>
      </c>
      <c r="T40">
        <v>97.43</v>
      </c>
      <c r="U40">
        <v>32.479999999999997</v>
      </c>
      <c r="V40">
        <v>32.47</v>
      </c>
      <c r="W40">
        <v>181.07</v>
      </c>
      <c r="X40">
        <v>36.21</v>
      </c>
      <c r="Y40">
        <v>47.2</v>
      </c>
      <c r="Z40">
        <v>32.24</v>
      </c>
      <c r="AA40">
        <v>76.67</v>
      </c>
      <c r="AB40">
        <v>38.33</v>
      </c>
    </row>
    <row r="41" spans="1:28">
      <c r="A41" t="s">
        <v>83</v>
      </c>
      <c r="B41" s="75">
        <v>261.58</v>
      </c>
      <c r="C41" s="75">
        <v>67.72</v>
      </c>
      <c r="D41" s="135">
        <f t="shared" si="0"/>
        <v>80.449999999999989</v>
      </c>
      <c r="E41" s="75"/>
      <c r="F41" s="78">
        <v>10.6</v>
      </c>
      <c r="G41" s="78">
        <v>10.6</v>
      </c>
      <c r="H41" s="78">
        <v>10.86</v>
      </c>
      <c r="I41">
        <v>70.790000000000006</v>
      </c>
      <c r="J41">
        <v>82.24</v>
      </c>
      <c r="K41">
        <v>91.39</v>
      </c>
      <c r="L41">
        <v>4.5199999999999996</v>
      </c>
      <c r="M41">
        <v>4.6399999999999997</v>
      </c>
      <c r="N41" s="135">
        <v>26.81</v>
      </c>
      <c r="O41" s="135">
        <v>26.82</v>
      </c>
      <c r="P41" s="135">
        <v>26.82</v>
      </c>
      <c r="Q41">
        <v>4.6900000000000004</v>
      </c>
      <c r="R41">
        <v>108.32</v>
      </c>
      <c r="S41">
        <v>5.07</v>
      </c>
      <c r="T41">
        <v>86.63</v>
      </c>
      <c r="U41">
        <v>28.88</v>
      </c>
      <c r="V41">
        <v>28.86</v>
      </c>
      <c r="W41">
        <v>196.78</v>
      </c>
      <c r="X41">
        <v>39.35</v>
      </c>
      <c r="Y41">
        <v>51.18</v>
      </c>
      <c r="Z41">
        <v>34.51</v>
      </c>
      <c r="AA41">
        <v>81.34</v>
      </c>
      <c r="AB41">
        <v>40.659999999999997</v>
      </c>
    </row>
    <row r="42" spans="1:28">
      <c r="A42" t="s">
        <v>84</v>
      </c>
      <c r="B42" s="75">
        <v>261.58</v>
      </c>
      <c r="C42" s="75">
        <v>67.72</v>
      </c>
      <c r="D42" s="135">
        <f t="shared" si="0"/>
        <v>80.449999999999989</v>
      </c>
      <c r="E42" s="75"/>
      <c r="F42" s="78">
        <v>12.45</v>
      </c>
      <c r="G42" s="78">
        <v>12.45</v>
      </c>
      <c r="H42" s="78">
        <v>12.76</v>
      </c>
      <c r="I42">
        <v>70.790000000000006</v>
      </c>
      <c r="J42">
        <v>82.24</v>
      </c>
      <c r="K42">
        <v>91.39</v>
      </c>
      <c r="L42">
        <v>4.5199999999999996</v>
      </c>
      <c r="M42">
        <v>4.38</v>
      </c>
      <c r="N42" s="135">
        <v>26.81</v>
      </c>
      <c r="O42" s="135">
        <v>26.82</v>
      </c>
      <c r="P42" s="135">
        <v>26.82</v>
      </c>
      <c r="Q42">
        <v>4.6900000000000004</v>
      </c>
      <c r="R42">
        <v>113.25</v>
      </c>
      <c r="S42">
        <v>5.07</v>
      </c>
      <c r="T42">
        <v>88.96</v>
      </c>
      <c r="U42">
        <v>29.65</v>
      </c>
      <c r="V42">
        <v>29.65</v>
      </c>
      <c r="W42">
        <v>210.73</v>
      </c>
      <c r="X42">
        <v>42.14</v>
      </c>
      <c r="Y42">
        <v>54.8</v>
      </c>
      <c r="Z42">
        <v>36.46</v>
      </c>
      <c r="AA42">
        <v>86.67</v>
      </c>
      <c r="AB42">
        <v>43.33</v>
      </c>
    </row>
    <row r="43" spans="1:28">
      <c r="A43" t="s">
        <v>85</v>
      </c>
      <c r="B43" s="75">
        <v>261.58</v>
      </c>
      <c r="C43" s="75">
        <v>67.72</v>
      </c>
      <c r="D43" s="135">
        <f t="shared" si="0"/>
        <v>80.449999999999989</v>
      </c>
      <c r="E43" s="75"/>
      <c r="F43" s="78">
        <v>13.37</v>
      </c>
      <c r="G43" s="78">
        <v>13.37</v>
      </c>
      <c r="H43" s="78">
        <v>13.7</v>
      </c>
      <c r="I43">
        <v>70.790000000000006</v>
      </c>
      <c r="J43">
        <v>82.24</v>
      </c>
      <c r="K43">
        <v>91.39</v>
      </c>
      <c r="L43">
        <v>4.4400000000000004</v>
      </c>
      <c r="M43">
        <v>3.57</v>
      </c>
      <c r="N43" s="135">
        <v>26.81</v>
      </c>
      <c r="O43" s="135">
        <v>26.82</v>
      </c>
      <c r="P43" s="135">
        <v>26.82</v>
      </c>
      <c r="Q43">
        <v>4.6900000000000004</v>
      </c>
      <c r="R43">
        <v>117.69</v>
      </c>
      <c r="S43">
        <v>5.07</v>
      </c>
      <c r="T43">
        <v>92.07</v>
      </c>
      <c r="U43">
        <v>30.69</v>
      </c>
      <c r="V43">
        <v>30.69</v>
      </c>
      <c r="W43">
        <v>223.23</v>
      </c>
      <c r="X43">
        <v>44.65</v>
      </c>
      <c r="Y43">
        <v>58.15</v>
      </c>
      <c r="Z43">
        <v>38.450000000000003</v>
      </c>
      <c r="AA43">
        <v>90</v>
      </c>
      <c r="AB43">
        <v>45</v>
      </c>
    </row>
    <row r="44" spans="1:28">
      <c r="A44" t="s">
        <v>86</v>
      </c>
      <c r="B44" s="75">
        <v>261.58</v>
      </c>
      <c r="C44" s="75">
        <v>67.72</v>
      </c>
      <c r="D44" s="135">
        <f t="shared" si="0"/>
        <v>80.449999999999989</v>
      </c>
      <c r="E44" s="75"/>
      <c r="F44" s="78">
        <v>14.13</v>
      </c>
      <c r="G44" s="78">
        <v>14.13</v>
      </c>
      <c r="H44" s="78">
        <v>14.47</v>
      </c>
      <c r="I44">
        <v>70.790000000000006</v>
      </c>
      <c r="J44">
        <v>82.24</v>
      </c>
      <c r="K44">
        <v>91.39</v>
      </c>
      <c r="L44">
        <v>4.4400000000000004</v>
      </c>
      <c r="M44">
        <v>3.38</v>
      </c>
      <c r="N44" s="135">
        <v>26.81</v>
      </c>
      <c r="O44" s="135">
        <v>26.82</v>
      </c>
      <c r="P44" s="135">
        <v>26.82</v>
      </c>
      <c r="Q44">
        <v>4.6900000000000004</v>
      </c>
      <c r="R44">
        <v>121.29</v>
      </c>
      <c r="S44">
        <v>5.07</v>
      </c>
      <c r="T44">
        <v>94.33</v>
      </c>
      <c r="U44">
        <v>31.44</v>
      </c>
      <c r="V44">
        <v>31.45</v>
      </c>
      <c r="W44">
        <v>234.48</v>
      </c>
      <c r="X44">
        <v>46.9</v>
      </c>
      <c r="Y44">
        <v>63.69</v>
      </c>
      <c r="Z44">
        <v>40.22</v>
      </c>
      <c r="AA44">
        <v>93.34</v>
      </c>
      <c r="AB44">
        <v>46.66</v>
      </c>
    </row>
    <row r="45" spans="1:28">
      <c r="A45" t="s">
        <v>87</v>
      </c>
      <c r="B45" s="75">
        <v>261.58</v>
      </c>
      <c r="C45" s="75">
        <v>67.72</v>
      </c>
      <c r="D45" s="135">
        <f t="shared" si="0"/>
        <v>80.449999999999989</v>
      </c>
      <c r="E45" s="75"/>
      <c r="F45" s="78">
        <v>14.93</v>
      </c>
      <c r="G45" s="78">
        <v>14.93</v>
      </c>
      <c r="H45" s="78">
        <v>15.31</v>
      </c>
      <c r="I45">
        <v>70.790000000000006</v>
      </c>
      <c r="J45">
        <v>82.24</v>
      </c>
      <c r="K45">
        <v>91.39</v>
      </c>
      <c r="L45">
        <v>4.4400000000000004</v>
      </c>
      <c r="M45">
        <v>3.32</v>
      </c>
      <c r="N45" s="135">
        <v>26.81</v>
      </c>
      <c r="O45" s="135">
        <v>26.82</v>
      </c>
      <c r="P45" s="135">
        <v>26.82</v>
      </c>
      <c r="Q45">
        <v>4.6900000000000004</v>
      </c>
      <c r="R45">
        <v>123.96</v>
      </c>
      <c r="S45">
        <v>5.3</v>
      </c>
      <c r="T45">
        <v>98.43</v>
      </c>
      <c r="U45">
        <v>32.81</v>
      </c>
      <c r="V45">
        <v>32.799999999999997</v>
      </c>
      <c r="W45">
        <v>238.69</v>
      </c>
      <c r="X45">
        <v>47.74</v>
      </c>
      <c r="Y45">
        <v>66.400000000000006</v>
      </c>
      <c r="Z45">
        <v>41.85</v>
      </c>
      <c r="AA45">
        <v>96.67</v>
      </c>
      <c r="AB45">
        <v>48.33</v>
      </c>
    </row>
    <row r="46" spans="1:28">
      <c r="A46" t="s">
        <v>88</v>
      </c>
      <c r="B46" s="75">
        <v>261.58</v>
      </c>
      <c r="C46" s="75">
        <v>67.72</v>
      </c>
      <c r="D46" s="135">
        <f t="shared" si="0"/>
        <v>80.449999999999989</v>
      </c>
      <c r="E46" s="75"/>
      <c r="F46" s="78">
        <v>15.56</v>
      </c>
      <c r="G46" s="78">
        <v>15.56</v>
      </c>
      <c r="H46" s="78">
        <v>15.94</v>
      </c>
      <c r="I46">
        <v>70.790000000000006</v>
      </c>
      <c r="J46">
        <v>82.24</v>
      </c>
      <c r="K46">
        <v>91.39</v>
      </c>
      <c r="L46">
        <v>4.4400000000000004</v>
      </c>
      <c r="M46">
        <v>0.96</v>
      </c>
      <c r="N46" s="135">
        <v>26.81</v>
      </c>
      <c r="O46" s="135">
        <v>26.82</v>
      </c>
      <c r="P46" s="135">
        <v>26.82</v>
      </c>
      <c r="Q46">
        <v>4.6900000000000004</v>
      </c>
      <c r="R46">
        <v>125.67</v>
      </c>
      <c r="S46">
        <v>5.3</v>
      </c>
      <c r="T46">
        <v>98.81</v>
      </c>
      <c r="U46">
        <v>32.94</v>
      </c>
      <c r="V46">
        <v>32.93</v>
      </c>
      <c r="W46">
        <v>241.18</v>
      </c>
      <c r="X46">
        <v>48.24</v>
      </c>
      <c r="Y46">
        <v>68.81</v>
      </c>
      <c r="Z46">
        <v>43.31</v>
      </c>
      <c r="AA46">
        <v>96.67</v>
      </c>
      <c r="AB46">
        <v>48.33</v>
      </c>
    </row>
    <row r="47" spans="1:28">
      <c r="A47" t="s">
        <v>89</v>
      </c>
      <c r="B47" s="75">
        <v>261.58</v>
      </c>
      <c r="C47" s="75">
        <v>67.72</v>
      </c>
      <c r="D47" s="135">
        <f t="shared" si="0"/>
        <v>80.449999999999989</v>
      </c>
      <c r="E47" s="75"/>
      <c r="F47" s="78">
        <v>16.04</v>
      </c>
      <c r="G47" s="78">
        <v>16.04</v>
      </c>
      <c r="H47" s="78">
        <v>16.440000000000001</v>
      </c>
      <c r="I47">
        <v>70.790000000000006</v>
      </c>
      <c r="J47">
        <v>82.24</v>
      </c>
      <c r="K47">
        <v>91.39</v>
      </c>
      <c r="L47">
        <v>4.4400000000000004</v>
      </c>
      <c r="M47">
        <v>0.75</v>
      </c>
      <c r="N47" s="135">
        <v>26.81</v>
      </c>
      <c r="O47" s="135">
        <v>26.82</v>
      </c>
      <c r="P47" s="135">
        <v>26.82</v>
      </c>
      <c r="Q47">
        <v>4.6900000000000004</v>
      </c>
      <c r="R47">
        <v>127.37</v>
      </c>
      <c r="S47">
        <v>5.3</v>
      </c>
      <c r="T47">
        <v>102.32</v>
      </c>
      <c r="U47">
        <v>34.11</v>
      </c>
      <c r="V47">
        <v>34.1</v>
      </c>
      <c r="W47">
        <v>242.2</v>
      </c>
      <c r="X47">
        <v>48.44</v>
      </c>
      <c r="Y47">
        <v>70.73</v>
      </c>
      <c r="Z47">
        <v>44.46</v>
      </c>
      <c r="AA47">
        <v>96.67</v>
      </c>
      <c r="AB47">
        <v>48.33</v>
      </c>
    </row>
    <row r="48" spans="1:28">
      <c r="A48" t="s">
        <v>90</v>
      </c>
      <c r="B48" s="75">
        <v>261.58</v>
      </c>
      <c r="C48" s="75">
        <v>67.72</v>
      </c>
      <c r="D48" s="135">
        <f t="shared" si="0"/>
        <v>80.449999999999989</v>
      </c>
      <c r="E48" s="75"/>
      <c r="F48" s="78">
        <v>16.5</v>
      </c>
      <c r="G48" s="78">
        <v>16.5</v>
      </c>
      <c r="H48" s="78">
        <v>16.899999999999999</v>
      </c>
      <c r="I48">
        <v>70.790000000000006</v>
      </c>
      <c r="J48">
        <v>82.24</v>
      </c>
      <c r="K48">
        <v>91.39</v>
      </c>
      <c r="L48">
        <v>4.4400000000000004</v>
      </c>
      <c r="M48">
        <v>0.68</v>
      </c>
      <c r="N48" s="135">
        <v>26.81</v>
      </c>
      <c r="O48" s="135">
        <v>26.82</v>
      </c>
      <c r="P48" s="135">
        <v>26.82</v>
      </c>
      <c r="Q48">
        <v>4.6900000000000004</v>
      </c>
      <c r="R48">
        <v>129.12</v>
      </c>
      <c r="S48">
        <v>5.3</v>
      </c>
      <c r="T48">
        <v>103.21</v>
      </c>
      <c r="U48">
        <v>34.4</v>
      </c>
      <c r="V48">
        <v>34.409999999999997</v>
      </c>
      <c r="W48">
        <v>241.59</v>
      </c>
      <c r="X48">
        <v>48.32</v>
      </c>
      <c r="Y48">
        <v>71.91</v>
      </c>
      <c r="Z48">
        <v>45.04</v>
      </c>
      <c r="AA48">
        <v>96.67</v>
      </c>
      <c r="AB48">
        <v>48.33</v>
      </c>
    </row>
    <row r="49" spans="1:28">
      <c r="A49" t="s">
        <v>91</v>
      </c>
      <c r="B49" s="75">
        <v>261.58</v>
      </c>
      <c r="C49" s="75">
        <v>67.72</v>
      </c>
      <c r="D49" s="135">
        <f t="shared" si="0"/>
        <v>80.449999999999989</v>
      </c>
      <c r="E49" s="75"/>
      <c r="F49" s="78">
        <v>16.850000000000001</v>
      </c>
      <c r="G49" s="78">
        <v>16.850000000000001</v>
      </c>
      <c r="H49" s="78">
        <v>17.28</v>
      </c>
      <c r="I49">
        <v>70.790000000000006</v>
      </c>
      <c r="J49">
        <v>82.24</v>
      </c>
      <c r="K49">
        <v>91.39</v>
      </c>
      <c r="L49">
        <v>4.4400000000000004</v>
      </c>
      <c r="M49">
        <v>0.34</v>
      </c>
      <c r="N49" s="135">
        <v>26.81</v>
      </c>
      <c r="O49" s="135">
        <v>26.82</v>
      </c>
      <c r="P49" s="135">
        <v>26.82</v>
      </c>
      <c r="Q49">
        <v>4.6900000000000004</v>
      </c>
      <c r="R49">
        <v>130.27000000000001</v>
      </c>
      <c r="S49">
        <v>5.3</v>
      </c>
      <c r="T49">
        <v>104.23</v>
      </c>
      <c r="U49">
        <v>34.74</v>
      </c>
      <c r="V49">
        <v>34.75</v>
      </c>
      <c r="W49">
        <v>240.67</v>
      </c>
      <c r="X49">
        <v>48.13</v>
      </c>
      <c r="Y49">
        <v>72.38</v>
      </c>
      <c r="Z49">
        <v>46.64</v>
      </c>
      <c r="AA49">
        <v>96.67</v>
      </c>
      <c r="AB49">
        <v>48.33</v>
      </c>
    </row>
    <row r="50" spans="1:28">
      <c r="A50" t="s">
        <v>92</v>
      </c>
      <c r="B50" s="75">
        <v>261.58</v>
      </c>
      <c r="C50" s="75">
        <v>67.72</v>
      </c>
      <c r="D50" s="135">
        <f t="shared" si="0"/>
        <v>80.449999999999989</v>
      </c>
      <c r="E50" s="75"/>
      <c r="F50" s="78">
        <v>17.170000000000002</v>
      </c>
      <c r="G50" s="78">
        <v>17.170000000000002</v>
      </c>
      <c r="H50" s="78">
        <v>17.600000000000001</v>
      </c>
      <c r="I50">
        <v>70.790000000000006</v>
      </c>
      <c r="J50">
        <v>82.24</v>
      </c>
      <c r="K50">
        <v>91.39</v>
      </c>
      <c r="L50">
        <v>4.4400000000000004</v>
      </c>
      <c r="M50">
        <v>0.36</v>
      </c>
      <c r="N50" s="135">
        <v>26.81</v>
      </c>
      <c r="O50" s="135">
        <v>26.82</v>
      </c>
      <c r="P50" s="135">
        <v>26.82</v>
      </c>
      <c r="Q50">
        <v>4.6900000000000004</v>
      </c>
      <c r="R50">
        <v>129.47</v>
      </c>
      <c r="S50">
        <v>5.3</v>
      </c>
      <c r="T50">
        <v>105.28</v>
      </c>
      <c r="U50">
        <v>35.090000000000003</v>
      </c>
      <c r="V50">
        <v>35.1</v>
      </c>
      <c r="W50">
        <v>240.75</v>
      </c>
      <c r="X50">
        <v>48.15</v>
      </c>
      <c r="Y50">
        <v>72.58</v>
      </c>
      <c r="Z50">
        <v>46.3</v>
      </c>
      <c r="AA50">
        <v>96.67</v>
      </c>
      <c r="AB50">
        <v>48.33</v>
      </c>
    </row>
    <row r="51" spans="1:28">
      <c r="A51" t="s">
        <v>93</v>
      </c>
      <c r="B51" s="75">
        <v>261.58</v>
      </c>
      <c r="C51" s="75">
        <v>67.72</v>
      </c>
      <c r="D51" s="135">
        <f t="shared" si="0"/>
        <v>80.449999999999989</v>
      </c>
      <c r="E51" s="75"/>
      <c r="F51" s="78">
        <v>17.38</v>
      </c>
      <c r="G51" s="78">
        <v>17.38</v>
      </c>
      <c r="H51" s="78">
        <v>17.82</v>
      </c>
      <c r="I51">
        <v>70.790000000000006</v>
      </c>
      <c r="J51">
        <v>82.24</v>
      </c>
      <c r="K51">
        <v>91.39</v>
      </c>
      <c r="L51">
        <v>4.5199999999999996</v>
      </c>
      <c r="M51">
        <v>0.96</v>
      </c>
      <c r="N51" s="135">
        <v>26.81</v>
      </c>
      <c r="O51" s="135">
        <v>26.82</v>
      </c>
      <c r="P51" s="135">
        <v>26.82</v>
      </c>
      <c r="Q51">
        <v>4.7699999999999996</v>
      </c>
      <c r="R51">
        <v>127.13</v>
      </c>
      <c r="S51">
        <v>5.17</v>
      </c>
      <c r="T51">
        <v>105.65</v>
      </c>
      <c r="U51">
        <v>35.22</v>
      </c>
      <c r="V51">
        <v>35.200000000000003</v>
      </c>
      <c r="W51">
        <v>240.71</v>
      </c>
      <c r="X51">
        <v>48.14</v>
      </c>
      <c r="Y51">
        <v>72.86</v>
      </c>
      <c r="Z51">
        <v>46.69</v>
      </c>
      <c r="AA51">
        <v>96.67</v>
      </c>
      <c r="AB51">
        <v>48.33</v>
      </c>
    </row>
    <row r="52" spans="1:28">
      <c r="A52" t="s">
        <v>94</v>
      </c>
      <c r="B52" s="75">
        <v>261.58</v>
      </c>
      <c r="C52" s="75">
        <v>67.72</v>
      </c>
      <c r="D52" s="135">
        <f t="shared" si="0"/>
        <v>80.449999999999989</v>
      </c>
      <c r="E52" s="75"/>
      <c r="F52" s="78">
        <v>17.559999999999999</v>
      </c>
      <c r="G52" s="78">
        <v>17.559999999999999</v>
      </c>
      <c r="H52" s="78">
        <v>18</v>
      </c>
      <c r="I52">
        <v>70.790000000000006</v>
      </c>
      <c r="J52">
        <v>82.24</v>
      </c>
      <c r="K52">
        <v>91.39</v>
      </c>
      <c r="L52">
        <v>4.5199999999999996</v>
      </c>
      <c r="M52">
        <v>1.22</v>
      </c>
      <c r="N52" s="135">
        <v>26.81</v>
      </c>
      <c r="O52" s="135">
        <v>26.82</v>
      </c>
      <c r="P52" s="135">
        <v>26.82</v>
      </c>
      <c r="Q52">
        <v>4.7699999999999996</v>
      </c>
      <c r="R52">
        <v>122.42</v>
      </c>
      <c r="S52">
        <v>5.17</v>
      </c>
      <c r="T52">
        <v>105.46</v>
      </c>
      <c r="U52">
        <v>35.15</v>
      </c>
      <c r="V52">
        <v>35.159999999999997</v>
      </c>
      <c r="W52">
        <v>240.22</v>
      </c>
      <c r="X52">
        <v>48.04</v>
      </c>
      <c r="Y52">
        <v>72.62</v>
      </c>
      <c r="Z52">
        <v>45.99</v>
      </c>
      <c r="AA52">
        <v>96.67</v>
      </c>
      <c r="AB52">
        <v>48.33</v>
      </c>
    </row>
    <row r="53" spans="1:28">
      <c r="A53" t="s">
        <v>95</v>
      </c>
      <c r="B53" s="75">
        <v>261.58</v>
      </c>
      <c r="C53" s="75">
        <v>67.72</v>
      </c>
      <c r="D53" s="135">
        <f t="shared" si="0"/>
        <v>80.449999999999989</v>
      </c>
      <c r="E53" s="75"/>
      <c r="F53" s="78">
        <v>17.670000000000002</v>
      </c>
      <c r="G53" s="78">
        <v>17.670000000000002</v>
      </c>
      <c r="H53" s="78">
        <v>18.11</v>
      </c>
      <c r="I53">
        <v>70.790000000000006</v>
      </c>
      <c r="J53">
        <v>82.24</v>
      </c>
      <c r="K53">
        <v>91.39</v>
      </c>
      <c r="L53">
        <v>4.5199999999999996</v>
      </c>
      <c r="M53">
        <v>1.51</v>
      </c>
      <c r="N53" s="135">
        <v>26.81</v>
      </c>
      <c r="O53" s="135">
        <v>26.82</v>
      </c>
      <c r="P53" s="135">
        <v>26.82</v>
      </c>
      <c r="Q53">
        <v>4.7699999999999996</v>
      </c>
      <c r="R53">
        <v>119.27</v>
      </c>
      <c r="S53">
        <v>5.17</v>
      </c>
      <c r="T53">
        <v>105.97</v>
      </c>
      <c r="U53">
        <v>35.32</v>
      </c>
      <c r="V53">
        <v>35.33</v>
      </c>
      <c r="W53">
        <v>240.53</v>
      </c>
      <c r="X53">
        <v>48.11</v>
      </c>
      <c r="Y53">
        <v>72.38</v>
      </c>
      <c r="Z53">
        <v>46.32</v>
      </c>
      <c r="AA53">
        <v>96.67</v>
      </c>
      <c r="AB53">
        <v>48.33</v>
      </c>
    </row>
    <row r="54" spans="1:28">
      <c r="A54" t="s">
        <v>96</v>
      </c>
      <c r="B54" s="75">
        <v>261.58</v>
      </c>
      <c r="C54" s="75">
        <v>67.72</v>
      </c>
      <c r="D54" s="135">
        <f t="shared" si="0"/>
        <v>80.449999999999989</v>
      </c>
      <c r="E54" s="75"/>
      <c r="F54" s="78">
        <v>17.670000000000002</v>
      </c>
      <c r="G54" s="78">
        <v>17.670000000000002</v>
      </c>
      <c r="H54" s="78">
        <v>18.12</v>
      </c>
      <c r="I54">
        <v>70.790000000000006</v>
      </c>
      <c r="J54">
        <v>82.24</v>
      </c>
      <c r="K54">
        <v>91.39</v>
      </c>
      <c r="L54">
        <v>4.5199999999999996</v>
      </c>
      <c r="M54">
        <v>2.02</v>
      </c>
      <c r="N54" s="135">
        <v>26.81</v>
      </c>
      <c r="O54" s="135">
        <v>26.82</v>
      </c>
      <c r="P54" s="135">
        <v>26.82</v>
      </c>
      <c r="Q54">
        <v>4.7699999999999996</v>
      </c>
      <c r="R54">
        <v>117.19</v>
      </c>
      <c r="S54">
        <v>5.17</v>
      </c>
      <c r="T54">
        <v>106.15</v>
      </c>
      <c r="U54">
        <v>35.380000000000003</v>
      </c>
      <c r="V54">
        <v>35.380000000000003</v>
      </c>
      <c r="W54">
        <v>242.64</v>
      </c>
      <c r="X54">
        <v>48.53</v>
      </c>
      <c r="Y54">
        <v>72.53</v>
      </c>
      <c r="Z54">
        <v>46.81</v>
      </c>
      <c r="AA54">
        <v>96.67</v>
      </c>
      <c r="AB54">
        <v>48.33</v>
      </c>
    </row>
    <row r="55" spans="1:28">
      <c r="A55" t="s">
        <v>97</v>
      </c>
      <c r="B55" s="75">
        <v>261.58</v>
      </c>
      <c r="C55" s="75">
        <v>67.72</v>
      </c>
      <c r="D55" s="135">
        <f t="shared" si="0"/>
        <v>80.449999999999989</v>
      </c>
      <c r="E55" s="75"/>
      <c r="F55" s="78">
        <v>17.66</v>
      </c>
      <c r="G55" s="78">
        <v>17.66</v>
      </c>
      <c r="H55" s="78">
        <v>18.100000000000001</v>
      </c>
      <c r="I55">
        <v>70.790000000000006</v>
      </c>
      <c r="J55">
        <v>82.24</v>
      </c>
      <c r="K55">
        <v>91.39</v>
      </c>
      <c r="L55">
        <v>4.5199999999999996</v>
      </c>
      <c r="M55">
        <v>2.56</v>
      </c>
      <c r="N55" s="135">
        <v>26.81</v>
      </c>
      <c r="O55" s="135">
        <v>26.82</v>
      </c>
      <c r="P55" s="135">
        <v>26.82</v>
      </c>
      <c r="Q55">
        <v>4.92</v>
      </c>
      <c r="R55">
        <v>115.46</v>
      </c>
      <c r="S55">
        <v>5.17</v>
      </c>
      <c r="T55">
        <v>106.18</v>
      </c>
      <c r="U55">
        <v>35.39</v>
      </c>
      <c r="V55">
        <v>35.39</v>
      </c>
      <c r="W55">
        <v>243.81</v>
      </c>
      <c r="X55">
        <v>48.76</v>
      </c>
      <c r="Y55">
        <v>71.95</v>
      </c>
      <c r="Z55">
        <v>47.55</v>
      </c>
      <c r="AA55">
        <v>96.67</v>
      </c>
      <c r="AB55">
        <v>48.33</v>
      </c>
    </row>
    <row r="56" spans="1:28">
      <c r="A56" t="s">
        <v>98</v>
      </c>
      <c r="B56" s="75">
        <v>261.58</v>
      </c>
      <c r="C56" s="75">
        <v>67.72</v>
      </c>
      <c r="D56" s="135">
        <f t="shared" si="0"/>
        <v>80.449999999999989</v>
      </c>
      <c r="E56" s="75"/>
      <c r="F56" s="78">
        <v>17.600000000000001</v>
      </c>
      <c r="G56" s="78">
        <v>17.600000000000001</v>
      </c>
      <c r="H56" s="78">
        <v>18.04</v>
      </c>
      <c r="I56">
        <v>70.790000000000006</v>
      </c>
      <c r="J56">
        <v>82.24</v>
      </c>
      <c r="K56">
        <v>91.39</v>
      </c>
      <c r="L56">
        <v>4.5199999999999996</v>
      </c>
      <c r="M56">
        <v>2.95</v>
      </c>
      <c r="N56" s="135">
        <v>26.81</v>
      </c>
      <c r="O56" s="135">
        <v>26.82</v>
      </c>
      <c r="P56" s="135">
        <v>26.82</v>
      </c>
      <c r="Q56">
        <v>4.92</v>
      </c>
      <c r="R56">
        <v>113.35</v>
      </c>
      <c r="S56">
        <v>5.17</v>
      </c>
      <c r="T56">
        <v>106.13</v>
      </c>
      <c r="U56">
        <v>35.380000000000003</v>
      </c>
      <c r="V56">
        <v>35.36</v>
      </c>
      <c r="W56">
        <v>242.69</v>
      </c>
      <c r="X56">
        <v>48.54</v>
      </c>
      <c r="Y56">
        <v>71.45</v>
      </c>
      <c r="Z56">
        <v>46.04</v>
      </c>
      <c r="AA56">
        <v>96.67</v>
      </c>
      <c r="AB56">
        <v>48.33</v>
      </c>
    </row>
    <row r="57" spans="1:28">
      <c r="A57" t="s">
        <v>99</v>
      </c>
      <c r="B57" s="75">
        <v>261.58</v>
      </c>
      <c r="C57" s="75">
        <v>67.72</v>
      </c>
      <c r="D57" s="135">
        <f t="shared" si="0"/>
        <v>80.449999999999989</v>
      </c>
      <c r="E57" s="75"/>
      <c r="F57" s="78">
        <v>17.440000000000001</v>
      </c>
      <c r="G57" s="78">
        <v>17.440000000000001</v>
      </c>
      <c r="H57" s="78">
        <v>17.88</v>
      </c>
      <c r="I57">
        <v>70.790000000000006</v>
      </c>
      <c r="J57">
        <v>82.24</v>
      </c>
      <c r="K57">
        <v>91.39</v>
      </c>
      <c r="L57">
        <v>4.5199999999999996</v>
      </c>
      <c r="M57">
        <v>3.51</v>
      </c>
      <c r="N57" s="135">
        <v>26.81</v>
      </c>
      <c r="O57" s="135">
        <v>26.82</v>
      </c>
      <c r="P57" s="135">
        <v>26.82</v>
      </c>
      <c r="Q57">
        <v>4.92</v>
      </c>
      <c r="R57">
        <v>109.04</v>
      </c>
      <c r="S57">
        <v>5.17</v>
      </c>
      <c r="T57">
        <v>106.54</v>
      </c>
      <c r="U57">
        <v>35.51</v>
      </c>
      <c r="V57">
        <v>35.520000000000003</v>
      </c>
      <c r="W57">
        <v>244.43</v>
      </c>
      <c r="X57">
        <v>48.88</v>
      </c>
      <c r="Y57">
        <v>71.66</v>
      </c>
      <c r="Z57">
        <v>46.44</v>
      </c>
      <c r="AA57">
        <v>96.67</v>
      </c>
      <c r="AB57">
        <v>48.33</v>
      </c>
    </row>
    <row r="58" spans="1:28">
      <c r="A58" t="s">
        <v>100</v>
      </c>
      <c r="B58" s="75">
        <v>261.58</v>
      </c>
      <c r="C58" s="75">
        <v>67.72</v>
      </c>
      <c r="D58" s="135">
        <f t="shared" si="0"/>
        <v>80.449999999999989</v>
      </c>
      <c r="E58" s="75"/>
      <c r="F58" s="78">
        <v>17.149999999999999</v>
      </c>
      <c r="G58" s="78">
        <v>17.149999999999999</v>
      </c>
      <c r="H58" s="78">
        <v>17.59</v>
      </c>
      <c r="I58">
        <v>70.790000000000006</v>
      </c>
      <c r="J58">
        <v>82.24</v>
      </c>
      <c r="K58">
        <v>91.39</v>
      </c>
      <c r="L58">
        <v>4.5199999999999996</v>
      </c>
      <c r="M58">
        <v>4.25</v>
      </c>
      <c r="N58" s="135">
        <v>26.81</v>
      </c>
      <c r="O58" s="135">
        <v>26.82</v>
      </c>
      <c r="P58" s="135">
        <v>26.82</v>
      </c>
      <c r="Q58">
        <v>4.92</v>
      </c>
      <c r="R58">
        <v>106.59</v>
      </c>
      <c r="S58">
        <v>5.17</v>
      </c>
      <c r="T58">
        <v>110.4</v>
      </c>
      <c r="U58">
        <v>36.799999999999997</v>
      </c>
      <c r="V58">
        <v>36.79</v>
      </c>
      <c r="W58">
        <v>244.11</v>
      </c>
      <c r="X58">
        <v>48.82</v>
      </c>
      <c r="Y58">
        <v>70.69</v>
      </c>
      <c r="Z58">
        <v>46.18</v>
      </c>
      <c r="AA58">
        <v>93.34</v>
      </c>
      <c r="AB58">
        <v>46.66</v>
      </c>
    </row>
    <row r="59" spans="1:28">
      <c r="A59" t="s">
        <v>101</v>
      </c>
      <c r="B59" s="75">
        <v>261.58</v>
      </c>
      <c r="C59" s="75">
        <v>67.72</v>
      </c>
      <c r="D59" s="135">
        <f t="shared" si="0"/>
        <v>80.449999999999989</v>
      </c>
      <c r="E59" s="75"/>
      <c r="F59" s="78">
        <v>16.8</v>
      </c>
      <c r="G59" s="78">
        <v>16.8</v>
      </c>
      <c r="H59" s="78">
        <v>17.22</v>
      </c>
      <c r="I59">
        <v>70.790000000000006</v>
      </c>
      <c r="J59">
        <v>82.24</v>
      </c>
      <c r="K59">
        <v>91.39</v>
      </c>
      <c r="L59">
        <v>4.5199999999999996</v>
      </c>
      <c r="M59">
        <v>5.21</v>
      </c>
      <c r="N59" s="135">
        <v>26.81</v>
      </c>
      <c r="O59" s="135">
        <v>26.82</v>
      </c>
      <c r="P59" s="135">
        <v>26.82</v>
      </c>
      <c r="Q59">
        <v>4.92</v>
      </c>
      <c r="R59">
        <v>103.26</v>
      </c>
      <c r="S59">
        <v>5.17</v>
      </c>
      <c r="T59">
        <v>110.36</v>
      </c>
      <c r="U59">
        <v>36.79</v>
      </c>
      <c r="V59">
        <v>36.770000000000003</v>
      </c>
      <c r="W59">
        <v>242.06</v>
      </c>
      <c r="X59">
        <v>48.41</v>
      </c>
      <c r="Y59">
        <v>69.959999999999994</v>
      </c>
      <c r="Z59">
        <v>45.18</v>
      </c>
      <c r="AA59">
        <v>93.34</v>
      </c>
      <c r="AB59">
        <v>46.66</v>
      </c>
    </row>
    <row r="60" spans="1:28">
      <c r="A60" t="s">
        <v>102</v>
      </c>
      <c r="B60" s="75">
        <v>261.58</v>
      </c>
      <c r="C60" s="75">
        <v>67.72</v>
      </c>
      <c r="D60" s="135">
        <f t="shared" si="0"/>
        <v>80.449999999999989</v>
      </c>
      <c r="E60" s="75"/>
      <c r="F60" s="78">
        <v>16.34</v>
      </c>
      <c r="G60" s="78">
        <v>16.34</v>
      </c>
      <c r="H60" s="78">
        <v>16.75</v>
      </c>
      <c r="I60">
        <v>70.790000000000006</v>
      </c>
      <c r="J60">
        <v>82.24</v>
      </c>
      <c r="K60">
        <v>91.39</v>
      </c>
      <c r="L60">
        <v>4.5199999999999996</v>
      </c>
      <c r="M60">
        <v>6.12</v>
      </c>
      <c r="N60" s="135">
        <v>26.81</v>
      </c>
      <c r="O60" s="135">
        <v>26.82</v>
      </c>
      <c r="P60" s="135">
        <v>26.82</v>
      </c>
      <c r="Q60">
        <v>4.92</v>
      </c>
      <c r="R60">
        <v>97.6</v>
      </c>
      <c r="S60">
        <v>5.17</v>
      </c>
      <c r="T60">
        <v>110.38</v>
      </c>
      <c r="U60">
        <v>36.79</v>
      </c>
      <c r="V60">
        <v>36.79</v>
      </c>
      <c r="W60">
        <v>241.56</v>
      </c>
      <c r="X60">
        <v>48.31</v>
      </c>
      <c r="Y60">
        <v>69.3</v>
      </c>
      <c r="Z60">
        <v>44.24</v>
      </c>
      <c r="AA60">
        <v>90</v>
      </c>
      <c r="AB60">
        <v>45</v>
      </c>
    </row>
    <row r="61" spans="1:28">
      <c r="A61" t="s">
        <v>103</v>
      </c>
      <c r="B61" s="75">
        <v>261.58</v>
      </c>
      <c r="C61" s="75">
        <v>67.72</v>
      </c>
      <c r="D61" s="135">
        <f t="shared" si="0"/>
        <v>80.449999999999989</v>
      </c>
      <c r="E61" s="75"/>
      <c r="F61" s="78">
        <v>15.83</v>
      </c>
      <c r="G61" s="78">
        <v>15.83</v>
      </c>
      <c r="H61" s="78">
        <v>16.22</v>
      </c>
      <c r="I61">
        <v>70.790000000000006</v>
      </c>
      <c r="J61">
        <v>82.24</v>
      </c>
      <c r="K61">
        <v>91.39</v>
      </c>
      <c r="L61">
        <v>4.67</v>
      </c>
      <c r="M61">
        <v>6.37</v>
      </c>
      <c r="N61" s="135">
        <v>26.81</v>
      </c>
      <c r="O61" s="135">
        <v>26.82</v>
      </c>
      <c r="P61" s="135">
        <v>26.82</v>
      </c>
      <c r="Q61">
        <v>4.92</v>
      </c>
      <c r="R61">
        <v>90.51</v>
      </c>
      <c r="S61">
        <v>5.17</v>
      </c>
      <c r="T61">
        <v>110.28</v>
      </c>
      <c r="U61">
        <v>36.76</v>
      </c>
      <c r="V61">
        <v>36.76</v>
      </c>
      <c r="W61">
        <v>241.78</v>
      </c>
      <c r="X61">
        <v>48.35</v>
      </c>
      <c r="Y61">
        <v>69.25</v>
      </c>
      <c r="Z61">
        <v>43.29</v>
      </c>
      <c r="AA61">
        <v>90</v>
      </c>
      <c r="AB61">
        <v>45</v>
      </c>
    </row>
    <row r="62" spans="1:28">
      <c r="A62" t="s">
        <v>104</v>
      </c>
      <c r="B62" s="75">
        <v>261.58</v>
      </c>
      <c r="C62" s="75">
        <v>67.72</v>
      </c>
      <c r="D62" s="135">
        <f t="shared" si="0"/>
        <v>80.449999999999989</v>
      </c>
      <c r="E62" s="75"/>
      <c r="F62" s="78">
        <v>15.26</v>
      </c>
      <c r="G62" s="78">
        <v>15.26</v>
      </c>
      <c r="H62" s="78">
        <v>15.64</v>
      </c>
      <c r="I62">
        <v>70.790000000000006</v>
      </c>
      <c r="J62">
        <v>82.24</v>
      </c>
      <c r="K62">
        <v>91.39</v>
      </c>
      <c r="L62">
        <v>4.67</v>
      </c>
      <c r="M62">
        <v>6.69</v>
      </c>
      <c r="N62" s="135">
        <v>26.81</v>
      </c>
      <c r="O62" s="135">
        <v>26.82</v>
      </c>
      <c r="P62" s="135">
        <v>26.82</v>
      </c>
      <c r="Q62">
        <v>4.92</v>
      </c>
      <c r="R62">
        <v>83.94</v>
      </c>
      <c r="S62">
        <v>5.17</v>
      </c>
      <c r="T62">
        <v>110.13</v>
      </c>
      <c r="U62">
        <v>36.71</v>
      </c>
      <c r="V62">
        <v>36.700000000000003</v>
      </c>
      <c r="W62">
        <v>238.16</v>
      </c>
      <c r="X62">
        <v>47.63</v>
      </c>
      <c r="Y62">
        <v>66.209999999999994</v>
      </c>
      <c r="Z62">
        <v>42.06</v>
      </c>
      <c r="AA62">
        <v>86.67</v>
      </c>
      <c r="AB62">
        <v>43.33</v>
      </c>
    </row>
    <row r="63" spans="1:28">
      <c r="A63" t="s">
        <v>105</v>
      </c>
      <c r="B63" s="75">
        <v>261.58</v>
      </c>
      <c r="C63" s="75">
        <v>67.72</v>
      </c>
      <c r="D63" s="135">
        <f t="shared" si="0"/>
        <v>80.449999999999989</v>
      </c>
      <c r="E63" s="75"/>
      <c r="F63" s="78">
        <v>14.67</v>
      </c>
      <c r="G63" s="78">
        <v>14.67</v>
      </c>
      <c r="H63" s="78">
        <v>15.04</v>
      </c>
      <c r="I63">
        <v>70.790000000000006</v>
      </c>
      <c r="J63">
        <v>82.24</v>
      </c>
      <c r="K63">
        <v>91.39</v>
      </c>
      <c r="L63">
        <v>4.67</v>
      </c>
      <c r="M63">
        <v>8.11</v>
      </c>
      <c r="N63" s="135">
        <v>26.81</v>
      </c>
      <c r="O63" s="135">
        <v>26.82</v>
      </c>
      <c r="P63" s="135">
        <v>26.82</v>
      </c>
      <c r="Q63">
        <v>5.23</v>
      </c>
      <c r="R63">
        <v>78.010000000000005</v>
      </c>
      <c r="S63">
        <v>5.25</v>
      </c>
      <c r="T63">
        <v>110.54</v>
      </c>
      <c r="U63">
        <v>36.85</v>
      </c>
      <c r="V63">
        <v>36.840000000000003</v>
      </c>
      <c r="W63">
        <v>227.28</v>
      </c>
      <c r="X63">
        <v>45.46</v>
      </c>
      <c r="Y63">
        <v>61.96</v>
      </c>
      <c r="Z63">
        <v>40.340000000000003</v>
      </c>
      <c r="AA63">
        <v>85.34</v>
      </c>
      <c r="AB63">
        <v>42.66</v>
      </c>
    </row>
    <row r="64" spans="1:28">
      <c r="A64" t="s">
        <v>106</v>
      </c>
      <c r="B64" s="75">
        <v>261.58</v>
      </c>
      <c r="C64" s="75">
        <v>67.72</v>
      </c>
      <c r="D64" s="135">
        <f t="shared" si="0"/>
        <v>80.449999999999989</v>
      </c>
      <c r="E64" s="75"/>
      <c r="F64" s="78">
        <v>13.98</v>
      </c>
      <c r="G64" s="78">
        <v>13.98</v>
      </c>
      <c r="H64" s="78">
        <v>14.33</v>
      </c>
      <c r="I64">
        <v>70.790000000000006</v>
      </c>
      <c r="J64">
        <v>82.24</v>
      </c>
      <c r="K64">
        <v>91.39</v>
      </c>
      <c r="L64">
        <v>4.67</v>
      </c>
      <c r="M64">
        <v>10.1</v>
      </c>
      <c r="N64" s="135">
        <v>26.81</v>
      </c>
      <c r="O64" s="135">
        <v>26.82</v>
      </c>
      <c r="P64" s="135">
        <v>26.82</v>
      </c>
      <c r="Q64">
        <v>5.23</v>
      </c>
      <c r="R64">
        <v>71.900000000000006</v>
      </c>
      <c r="S64">
        <v>5.25</v>
      </c>
      <c r="T64">
        <v>110.4</v>
      </c>
      <c r="U64">
        <v>36.799999999999997</v>
      </c>
      <c r="V64">
        <v>36.79</v>
      </c>
      <c r="W64">
        <v>214.58</v>
      </c>
      <c r="X64">
        <v>42.91</v>
      </c>
      <c r="Y64">
        <v>58.57</v>
      </c>
      <c r="Z64">
        <v>38.200000000000003</v>
      </c>
      <c r="AA64">
        <v>82.67</v>
      </c>
      <c r="AB64">
        <v>41.33</v>
      </c>
    </row>
    <row r="65" spans="1:28">
      <c r="A65" t="s">
        <v>107</v>
      </c>
      <c r="B65" s="75">
        <v>261.58</v>
      </c>
      <c r="C65" s="75">
        <v>67.72</v>
      </c>
      <c r="D65" s="135">
        <f t="shared" si="0"/>
        <v>80.449999999999989</v>
      </c>
      <c r="E65" s="75"/>
      <c r="F65" s="78">
        <v>13.06</v>
      </c>
      <c r="G65" s="78">
        <v>13.06</v>
      </c>
      <c r="H65" s="78">
        <v>13.39</v>
      </c>
      <c r="I65">
        <v>70.790000000000006</v>
      </c>
      <c r="J65">
        <v>82.24</v>
      </c>
      <c r="K65">
        <v>91.39</v>
      </c>
      <c r="L65">
        <v>4.67</v>
      </c>
      <c r="M65">
        <v>12.3</v>
      </c>
      <c r="N65" s="135">
        <v>26.81</v>
      </c>
      <c r="O65" s="135">
        <v>26.82</v>
      </c>
      <c r="P65" s="135">
        <v>26.82</v>
      </c>
      <c r="Q65">
        <v>5.23</v>
      </c>
      <c r="R65">
        <v>65.48</v>
      </c>
      <c r="S65">
        <v>5.25</v>
      </c>
      <c r="T65">
        <v>110.36</v>
      </c>
      <c r="U65">
        <v>36.79</v>
      </c>
      <c r="V65">
        <v>36.770000000000003</v>
      </c>
      <c r="W65">
        <v>204.13</v>
      </c>
      <c r="X65">
        <v>40.82</v>
      </c>
      <c r="Y65">
        <v>54.15</v>
      </c>
      <c r="Z65">
        <v>36.47</v>
      </c>
      <c r="AA65">
        <v>78.67</v>
      </c>
      <c r="AB65">
        <v>39.33</v>
      </c>
    </row>
    <row r="66" spans="1:28">
      <c r="A66" t="s">
        <v>108</v>
      </c>
      <c r="B66" s="75">
        <v>261.58</v>
      </c>
      <c r="C66" s="75">
        <v>67.72</v>
      </c>
      <c r="D66" s="135">
        <f t="shared" si="0"/>
        <v>80.449999999999989</v>
      </c>
      <c r="E66" s="75"/>
      <c r="F66" s="78">
        <v>12.26</v>
      </c>
      <c r="G66" s="78">
        <v>12.26</v>
      </c>
      <c r="H66" s="78">
        <v>12.57</v>
      </c>
      <c r="I66">
        <v>70.790000000000006</v>
      </c>
      <c r="J66">
        <v>82.24</v>
      </c>
      <c r="K66">
        <v>91.39</v>
      </c>
      <c r="L66">
        <v>4.67</v>
      </c>
      <c r="M66">
        <v>12.98</v>
      </c>
      <c r="N66" s="135">
        <v>26.81</v>
      </c>
      <c r="O66" s="135">
        <v>26.82</v>
      </c>
      <c r="P66" s="135">
        <v>26.82</v>
      </c>
      <c r="Q66">
        <v>5.23</v>
      </c>
      <c r="R66">
        <v>59.37</v>
      </c>
      <c r="S66">
        <v>5.25</v>
      </c>
      <c r="T66">
        <v>110.38</v>
      </c>
      <c r="U66">
        <v>36.79</v>
      </c>
      <c r="V66">
        <v>36.79</v>
      </c>
      <c r="W66">
        <v>189.06</v>
      </c>
      <c r="X66">
        <v>37.81</v>
      </c>
      <c r="Y66">
        <v>50.46</v>
      </c>
      <c r="Z66">
        <v>34.29</v>
      </c>
      <c r="AA66">
        <v>72</v>
      </c>
      <c r="AB66">
        <v>36</v>
      </c>
    </row>
    <row r="67" spans="1:28">
      <c r="A67" t="s">
        <v>109</v>
      </c>
      <c r="B67" s="75">
        <v>261.58</v>
      </c>
      <c r="C67" s="75">
        <v>67.72</v>
      </c>
      <c r="D67" s="135">
        <f t="shared" si="0"/>
        <v>80.449999999999989</v>
      </c>
      <c r="E67" s="75"/>
      <c r="F67" s="78">
        <v>11.3</v>
      </c>
      <c r="G67" s="78">
        <v>11.3</v>
      </c>
      <c r="H67" s="78">
        <v>11.58</v>
      </c>
      <c r="I67">
        <v>70.790000000000006</v>
      </c>
      <c r="J67">
        <v>82.24</v>
      </c>
      <c r="K67">
        <v>91.39</v>
      </c>
      <c r="L67">
        <v>5.0599999999999996</v>
      </c>
      <c r="M67">
        <v>13.59</v>
      </c>
      <c r="N67" s="135">
        <v>26.81</v>
      </c>
      <c r="O67" s="135">
        <v>26.82</v>
      </c>
      <c r="P67" s="135">
        <v>26.82</v>
      </c>
      <c r="Q67">
        <v>5.23</v>
      </c>
      <c r="R67">
        <v>53.33</v>
      </c>
      <c r="S67">
        <v>5.4</v>
      </c>
      <c r="T67">
        <v>110.28</v>
      </c>
      <c r="U67">
        <v>36.76</v>
      </c>
      <c r="V67">
        <v>36.76</v>
      </c>
      <c r="W67">
        <v>173.57</v>
      </c>
      <c r="X67">
        <v>34.71</v>
      </c>
      <c r="Y67">
        <v>47.07</v>
      </c>
      <c r="Z67">
        <v>31.43</v>
      </c>
      <c r="AA67">
        <v>66.67</v>
      </c>
      <c r="AB67">
        <v>33.33</v>
      </c>
    </row>
    <row r="68" spans="1:28">
      <c r="A68" t="s">
        <v>110</v>
      </c>
      <c r="B68" s="75">
        <v>261.58</v>
      </c>
      <c r="C68" s="75">
        <v>67.72</v>
      </c>
      <c r="D68" s="135">
        <f t="shared" ref="D68:D98" si="1">N68+O68+P68</f>
        <v>80.449999999999989</v>
      </c>
      <c r="E68" s="75"/>
      <c r="F68" s="78">
        <v>10.199999999999999</v>
      </c>
      <c r="G68" s="78">
        <v>10.199999999999999</v>
      </c>
      <c r="H68" s="78">
        <v>10.45</v>
      </c>
      <c r="I68">
        <v>70.790000000000006</v>
      </c>
      <c r="J68">
        <v>82.24</v>
      </c>
      <c r="K68">
        <v>91.39</v>
      </c>
      <c r="L68">
        <v>5.0599999999999996</v>
      </c>
      <c r="M68">
        <v>14.29</v>
      </c>
      <c r="N68" s="135">
        <v>26.81</v>
      </c>
      <c r="O68" s="135">
        <v>26.82</v>
      </c>
      <c r="P68" s="135">
        <v>26.82</v>
      </c>
      <c r="Q68">
        <v>5.23</v>
      </c>
      <c r="R68">
        <v>46.39</v>
      </c>
      <c r="S68">
        <v>5.4</v>
      </c>
      <c r="T68">
        <v>110.18</v>
      </c>
      <c r="U68">
        <v>36.729999999999997</v>
      </c>
      <c r="V68">
        <v>36.71</v>
      </c>
      <c r="W68">
        <v>156.63</v>
      </c>
      <c r="X68">
        <v>31.32</v>
      </c>
      <c r="Y68">
        <v>42.26</v>
      </c>
      <c r="Z68">
        <v>29.19</v>
      </c>
      <c r="AA68">
        <v>59.34</v>
      </c>
      <c r="AB68">
        <v>29.66</v>
      </c>
    </row>
    <row r="69" spans="1:28">
      <c r="A69" t="s">
        <v>111</v>
      </c>
      <c r="B69" s="75">
        <v>261.58</v>
      </c>
      <c r="C69" s="75">
        <v>67.72</v>
      </c>
      <c r="D69" s="135">
        <f t="shared" si="1"/>
        <v>71.28</v>
      </c>
      <c r="E69" s="75"/>
      <c r="F69" s="78">
        <v>9.1</v>
      </c>
      <c r="G69" s="78">
        <v>9.1</v>
      </c>
      <c r="H69" s="78">
        <v>9.32</v>
      </c>
      <c r="I69">
        <v>70.790000000000006</v>
      </c>
      <c r="J69">
        <v>82.24</v>
      </c>
      <c r="K69">
        <v>91.39</v>
      </c>
      <c r="L69">
        <v>5.0599999999999996</v>
      </c>
      <c r="M69">
        <v>15.04</v>
      </c>
      <c r="N69" s="135">
        <v>23.76</v>
      </c>
      <c r="O69" s="135">
        <v>23.76</v>
      </c>
      <c r="P69" s="135">
        <v>23.76</v>
      </c>
      <c r="Q69">
        <v>5.23</v>
      </c>
      <c r="R69">
        <v>38.76</v>
      </c>
      <c r="S69">
        <v>5.07</v>
      </c>
      <c r="T69">
        <v>110.14</v>
      </c>
      <c r="U69">
        <v>36.71</v>
      </c>
      <c r="V69">
        <v>36.72</v>
      </c>
      <c r="W69">
        <v>139.54</v>
      </c>
      <c r="X69">
        <v>27.91</v>
      </c>
      <c r="Y69">
        <v>37.729999999999997</v>
      </c>
      <c r="Z69">
        <v>25.59</v>
      </c>
      <c r="AA69">
        <v>52</v>
      </c>
      <c r="AB69">
        <v>26</v>
      </c>
    </row>
    <row r="70" spans="1:28">
      <c r="A70" t="s">
        <v>112</v>
      </c>
      <c r="B70" s="75">
        <v>261.58</v>
      </c>
      <c r="C70" s="75">
        <v>67.72</v>
      </c>
      <c r="D70" s="135">
        <f t="shared" si="1"/>
        <v>63.949999999999996</v>
      </c>
      <c r="E70" s="75"/>
      <c r="F70" s="78">
        <v>7.91</v>
      </c>
      <c r="G70" s="78">
        <v>7.91</v>
      </c>
      <c r="H70" s="78">
        <v>8.1</v>
      </c>
      <c r="I70">
        <v>70.790000000000006</v>
      </c>
      <c r="J70">
        <v>82.24</v>
      </c>
      <c r="K70">
        <v>91.39</v>
      </c>
      <c r="L70">
        <v>5.0599999999999996</v>
      </c>
      <c r="M70">
        <v>15.45</v>
      </c>
      <c r="N70" s="135">
        <v>21.31</v>
      </c>
      <c r="O70" s="135">
        <v>21.32</v>
      </c>
      <c r="P70" s="135">
        <v>21.32</v>
      </c>
      <c r="Q70">
        <v>5.23</v>
      </c>
      <c r="R70">
        <v>31.19</v>
      </c>
      <c r="S70">
        <v>5.07</v>
      </c>
      <c r="T70">
        <v>115.16</v>
      </c>
      <c r="U70">
        <v>38.39</v>
      </c>
      <c r="V70">
        <v>38.369999999999997</v>
      </c>
      <c r="W70">
        <v>95.83</v>
      </c>
      <c r="X70">
        <v>19.170000000000002</v>
      </c>
      <c r="Y70">
        <v>29.39</v>
      </c>
      <c r="Z70">
        <v>22.87</v>
      </c>
      <c r="AA70">
        <v>46</v>
      </c>
      <c r="AB70">
        <v>23</v>
      </c>
    </row>
    <row r="71" spans="1:28">
      <c r="A71" t="s">
        <v>113</v>
      </c>
      <c r="B71" s="75">
        <v>261.58</v>
      </c>
      <c r="C71" s="75">
        <v>67.72</v>
      </c>
      <c r="D71" s="135">
        <f t="shared" si="1"/>
        <v>58.100000000000009</v>
      </c>
      <c r="E71" s="75"/>
      <c r="F71" s="78">
        <v>6.69</v>
      </c>
      <c r="G71" s="78">
        <v>6.69</v>
      </c>
      <c r="H71" s="78">
        <v>6.86</v>
      </c>
      <c r="I71">
        <v>70.790000000000006</v>
      </c>
      <c r="J71">
        <v>82.24</v>
      </c>
      <c r="K71">
        <v>91.39</v>
      </c>
      <c r="L71">
        <v>5.65</v>
      </c>
      <c r="M71">
        <v>11.32</v>
      </c>
      <c r="N71" s="135">
        <v>19.36</v>
      </c>
      <c r="O71" s="135">
        <v>19.37</v>
      </c>
      <c r="P71" s="135">
        <v>19.37</v>
      </c>
      <c r="Q71">
        <v>5.54</v>
      </c>
      <c r="R71">
        <v>23.85</v>
      </c>
      <c r="S71">
        <v>5.17</v>
      </c>
      <c r="T71">
        <v>115.1</v>
      </c>
      <c r="U71">
        <v>38.369999999999997</v>
      </c>
      <c r="V71">
        <v>38.36</v>
      </c>
      <c r="W71">
        <v>79.17</v>
      </c>
      <c r="X71">
        <v>15.83</v>
      </c>
      <c r="Y71">
        <v>24.65</v>
      </c>
      <c r="Z71">
        <v>20.11</v>
      </c>
      <c r="AA71">
        <v>40</v>
      </c>
      <c r="AB71">
        <v>20</v>
      </c>
    </row>
    <row r="72" spans="1:28">
      <c r="A72" t="s">
        <v>114</v>
      </c>
      <c r="B72" s="75">
        <v>261.58</v>
      </c>
      <c r="C72" s="75">
        <v>67.72</v>
      </c>
      <c r="D72" s="135">
        <f t="shared" si="1"/>
        <v>54.91</v>
      </c>
      <c r="E72" s="75"/>
      <c r="F72" s="78">
        <v>5.32</v>
      </c>
      <c r="G72" s="78">
        <v>5.32</v>
      </c>
      <c r="H72" s="78">
        <v>5.45</v>
      </c>
      <c r="I72">
        <v>70.790000000000006</v>
      </c>
      <c r="J72">
        <v>82.24</v>
      </c>
      <c r="K72">
        <v>91.39</v>
      </c>
      <c r="L72">
        <v>5.65</v>
      </c>
      <c r="M72">
        <v>11.84</v>
      </c>
      <c r="N72" s="135">
        <v>18.309999999999999</v>
      </c>
      <c r="O72" s="135">
        <v>18.3</v>
      </c>
      <c r="P72" s="135">
        <v>18.3</v>
      </c>
      <c r="Q72">
        <v>5.54</v>
      </c>
      <c r="R72">
        <v>17.59</v>
      </c>
      <c r="S72">
        <v>5.17</v>
      </c>
      <c r="T72">
        <v>115.05</v>
      </c>
      <c r="U72">
        <v>38.35</v>
      </c>
      <c r="V72">
        <v>38.340000000000003</v>
      </c>
      <c r="W72">
        <v>62.5</v>
      </c>
      <c r="X72">
        <v>12.5</v>
      </c>
      <c r="Y72">
        <v>20.03</v>
      </c>
      <c r="Z72">
        <v>16.18</v>
      </c>
      <c r="AA72">
        <v>33.340000000000003</v>
      </c>
      <c r="AB72">
        <v>16.670000000000002</v>
      </c>
    </row>
    <row r="73" spans="1:28">
      <c r="A73" t="s">
        <v>115</v>
      </c>
      <c r="B73" s="75">
        <v>261.58</v>
      </c>
      <c r="C73" s="75">
        <v>67.72</v>
      </c>
      <c r="D73" s="135">
        <f t="shared" si="1"/>
        <v>45.79</v>
      </c>
      <c r="E73" s="75"/>
      <c r="F73" s="78">
        <v>4.08</v>
      </c>
      <c r="G73" s="78">
        <v>4.08</v>
      </c>
      <c r="H73" s="78">
        <v>4.18</v>
      </c>
      <c r="I73">
        <v>70.790000000000006</v>
      </c>
      <c r="J73">
        <v>94.82</v>
      </c>
      <c r="K73">
        <v>91.39</v>
      </c>
      <c r="L73">
        <v>5.65</v>
      </c>
      <c r="M73">
        <v>11.41</v>
      </c>
      <c r="N73" s="135">
        <v>15.71</v>
      </c>
      <c r="O73" s="135">
        <v>14.37</v>
      </c>
      <c r="P73" s="135">
        <v>15.71</v>
      </c>
      <c r="Q73">
        <v>5.54</v>
      </c>
      <c r="R73">
        <v>12.34</v>
      </c>
      <c r="S73">
        <v>5.17</v>
      </c>
      <c r="T73">
        <v>115.13</v>
      </c>
      <c r="U73">
        <v>38.380000000000003</v>
      </c>
      <c r="V73">
        <v>38.36</v>
      </c>
      <c r="W73">
        <v>45.71</v>
      </c>
      <c r="X73">
        <v>9.14</v>
      </c>
      <c r="Y73">
        <v>15.57</v>
      </c>
      <c r="Z73">
        <v>13.25</v>
      </c>
      <c r="AA73">
        <v>26.67</v>
      </c>
      <c r="AB73">
        <v>13.33</v>
      </c>
    </row>
    <row r="74" spans="1:28">
      <c r="A74" t="s">
        <v>116</v>
      </c>
      <c r="B74" s="75">
        <v>261.58</v>
      </c>
      <c r="C74" s="75">
        <v>67.72</v>
      </c>
      <c r="D74" s="135">
        <f t="shared" si="1"/>
        <v>25.64</v>
      </c>
      <c r="E74" s="75"/>
      <c r="F74" s="78">
        <v>2.85</v>
      </c>
      <c r="G74" s="78">
        <v>2.85</v>
      </c>
      <c r="H74" s="78">
        <v>2.93</v>
      </c>
      <c r="I74">
        <v>70.790000000000006</v>
      </c>
      <c r="J74">
        <v>104.97</v>
      </c>
      <c r="K74">
        <v>91.39</v>
      </c>
      <c r="L74">
        <v>5.65</v>
      </c>
      <c r="M74">
        <v>11.1</v>
      </c>
      <c r="N74" s="135">
        <v>9.39</v>
      </c>
      <c r="O74" s="135">
        <v>6.85</v>
      </c>
      <c r="P74" s="135">
        <v>9.4</v>
      </c>
      <c r="Q74">
        <v>5.54</v>
      </c>
      <c r="R74">
        <v>7.9</v>
      </c>
      <c r="S74">
        <v>5.17</v>
      </c>
      <c r="T74">
        <v>115.19</v>
      </c>
      <c r="U74">
        <v>38.4</v>
      </c>
      <c r="V74">
        <v>38.380000000000003</v>
      </c>
      <c r="W74">
        <v>28.14</v>
      </c>
      <c r="X74">
        <v>5.63</v>
      </c>
      <c r="Y74">
        <v>11.26</v>
      </c>
      <c r="Z74">
        <v>9.27</v>
      </c>
      <c r="AA74">
        <v>20</v>
      </c>
      <c r="AB74">
        <v>10</v>
      </c>
    </row>
    <row r="75" spans="1:28">
      <c r="A75" t="s">
        <v>117</v>
      </c>
      <c r="B75" s="75">
        <v>261.58</v>
      </c>
      <c r="C75" s="75">
        <v>67.72</v>
      </c>
      <c r="D75" s="135">
        <f t="shared" si="1"/>
        <v>0</v>
      </c>
      <c r="E75" s="75"/>
      <c r="F75" s="78">
        <v>1.75</v>
      </c>
      <c r="G75" s="78">
        <v>1.75</v>
      </c>
      <c r="H75" s="78">
        <v>1.8</v>
      </c>
      <c r="I75">
        <v>70.790000000000006</v>
      </c>
      <c r="J75">
        <v>104.97</v>
      </c>
      <c r="K75">
        <v>91.39</v>
      </c>
      <c r="L75">
        <v>4.5199999999999996</v>
      </c>
      <c r="M75">
        <v>10.72</v>
      </c>
      <c r="N75" s="135">
        <v>0</v>
      </c>
      <c r="O75" s="135">
        <v>0</v>
      </c>
      <c r="P75" s="135">
        <v>0</v>
      </c>
      <c r="Q75">
        <v>5.54</v>
      </c>
      <c r="R75">
        <v>4.41</v>
      </c>
      <c r="S75">
        <v>6</v>
      </c>
      <c r="T75">
        <v>115.21</v>
      </c>
      <c r="U75">
        <v>38.4</v>
      </c>
      <c r="V75">
        <v>38.4</v>
      </c>
      <c r="W75">
        <v>19.54</v>
      </c>
      <c r="X75">
        <v>3.91</v>
      </c>
      <c r="Y75">
        <v>7.82</v>
      </c>
      <c r="Z75">
        <v>5.61</v>
      </c>
      <c r="AA75">
        <v>16.670000000000002</v>
      </c>
      <c r="AB75">
        <v>8.33</v>
      </c>
    </row>
    <row r="76" spans="1:28">
      <c r="A76" t="s">
        <v>118</v>
      </c>
      <c r="B76" s="75">
        <v>261.58</v>
      </c>
      <c r="C76" s="75">
        <v>67.72</v>
      </c>
      <c r="D76" s="135">
        <f t="shared" si="1"/>
        <v>0</v>
      </c>
      <c r="E76" s="75"/>
      <c r="F76" s="78">
        <v>0.9</v>
      </c>
      <c r="G76" s="78">
        <v>0.9</v>
      </c>
      <c r="H76" s="78">
        <v>0.92</v>
      </c>
      <c r="I76">
        <v>70.790000000000006</v>
      </c>
      <c r="J76">
        <v>115.13</v>
      </c>
      <c r="K76">
        <v>91.39</v>
      </c>
      <c r="L76">
        <v>4.5199999999999996</v>
      </c>
      <c r="M76">
        <v>11.34</v>
      </c>
      <c r="N76" s="135">
        <v>0</v>
      </c>
      <c r="O76" s="135">
        <v>0</v>
      </c>
      <c r="P76" s="135">
        <v>0</v>
      </c>
      <c r="Q76">
        <v>5.54</v>
      </c>
      <c r="R76">
        <v>2.17</v>
      </c>
      <c r="S76">
        <v>6</v>
      </c>
      <c r="T76">
        <v>114.65</v>
      </c>
      <c r="U76">
        <v>38.22</v>
      </c>
      <c r="V76">
        <v>38.21</v>
      </c>
      <c r="W76">
        <v>12.51</v>
      </c>
      <c r="X76">
        <v>2.5</v>
      </c>
      <c r="Y76">
        <v>5.12</v>
      </c>
      <c r="Z76">
        <v>2.5099999999999998</v>
      </c>
      <c r="AA76">
        <v>12</v>
      </c>
      <c r="AB76">
        <v>6</v>
      </c>
    </row>
    <row r="77" spans="1:28">
      <c r="A77" t="s">
        <v>119</v>
      </c>
      <c r="B77" s="75">
        <v>261.58</v>
      </c>
      <c r="C77" s="75">
        <v>67.72</v>
      </c>
      <c r="D77" s="135">
        <f t="shared" si="1"/>
        <v>0</v>
      </c>
      <c r="E77" s="75"/>
      <c r="F77" s="78">
        <v>0.31</v>
      </c>
      <c r="G77" s="78">
        <v>0.31</v>
      </c>
      <c r="H77" s="78">
        <v>0.32</v>
      </c>
      <c r="I77">
        <v>79.349999999999994</v>
      </c>
      <c r="J77">
        <v>125.19</v>
      </c>
      <c r="K77">
        <v>91.39</v>
      </c>
      <c r="L77">
        <v>4.5199999999999996</v>
      </c>
      <c r="M77">
        <v>11.27</v>
      </c>
      <c r="N77" s="135">
        <v>0</v>
      </c>
      <c r="O77" s="135">
        <v>0</v>
      </c>
      <c r="P77" s="135">
        <v>0</v>
      </c>
      <c r="Q77">
        <v>5.54</v>
      </c>
      <c r="R77">
        <v>0.84</v>
      </c>
      <c r="S77">
        <v>6</v>
      </c>
      <c r="T77">
        <v>114.59</v>
      </c>
      <c r="U77">
        <v>38.200000000000003</v>
      </c>
      <c r="V77">
        <v>38.18</v>
      </c>
      <c r="W77">
        <v>7.03</v>
      </c>
      <c r="X77">
        <v>1.41</v>
      </c>
      <c r="Y77">
        <v>3.06</v>
      </c>
      <c r="Z77">
        <v>0</v>
      </c>
      <c r="AA77">
        <v>6.67</v>
      </c>
      <c r="AB77">
        <v>3.33</v>
      </c>
    </row>
    <row r="78" spans="1:28">
      <c r="A78" t="s">
        <v>120</v>
      </c>
      <c r="B78" s="75">
        <v>261.58</v>
      </c>
      <c r="C78" s="75">
        <v>67.72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87.93</v>
      </c>
      <c r="J78">
        <v>135.26</v>
      </c>
      <c r="K78">
        <v>91.39</v>
      </c>
      <c r="L78">
        <v>4.5199999999999996</v>
      </c>
      <c r="M78">
        <v>11.28</v>
      </c>
      <c r="N78" s="135">
        <v>0</v>
      </c>
      <c r="O78" s="135">
        <v>0</v>
      </c>
      <c r="P78" s="135">
        <v>0</v>
      </c>
      <c r="Q78">
        <v>5.54</v>
      </c>
      <c r="R78">
        <v>0.05</v>
      </c>
      <c r="S78">
        <v>6</v>
      </c>
      <c r="T78">
        <v>115.02</v>
      </c>
      <c r="U78">
        <v>38.340000000000003</v>
      </c>
      <c r="V78">
        <v>38.33</v>
      </c>
      <c r="W78">
        <v>3.13</v>
      </c>
      <c r="X78">
        <v>0.62</v>
      </c>
      <c r="Y78">
        <v>1.46</v>
      </c>
      <c r="Z78">
        <v>0</v>
      </c>
      <c r="AA78">
        <v>3.33</v>
      </c>
      <c r="AB78">
        <v>1.67</v>
      </c>
    </row>
    <row r="79" spans="1:28">
      <c r="A79" t="s">
        <v>121</v>
      </c>
      <c r="B79" s="75">
        <v>261.58</v>
      </c>
      <c r="C79" s="75">
        <v>67.72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96.49</v>
      </c>
      <c r="J79">
        <v>145.71</v>
      </c>
      <c r="K79">
        <v>91.39</v>
      </c>
      <c r="L79">
        <v>5.29</v>
      </c>
      <c r="M79">
        <v>11.21</v>
      </c>
      <c r="N79" s="135">
        <v>0</v>
      </c>
      <c r="O79" s="135">
        <v>0</v>
      </c>
      <c r="P79" s="135">
        <v>0</v>
      </c>
      <c r="Q79">
        <v>5.78</v>
      </c>
      <c r="R79">
        <v>0</v>
      </c>
      <c r="S79">
        <v>6.14</v>
      </c>
      <c r="T79">
        <v>114.87</v>
      </c>
      <c r="U79">
        <v>38.29</v>
      </c>
      <c r="V79">
        <v>38.29</v>
      </c>
      <c r="W79">
        <v>0.78</v>
      </c>
      <c r="X79">
        <v>0.16</v>
      </c>
      <c r="Y79">
        <v>0</v>
      </c>
      <c r="Z79">
        <v>0</v>
      </c>
      <c r="AA79">
        <v>0.51</v>
      </c>
      <c r="AB79">
        <v>0.25</v>
      </c>
    </row>
    <row r="80" spans="1:28">
      <c r="A80" t="s">
        <v>122</v>
      </c>
      <c r="B80" s="75">
        <v>261.58</v>
      </c>
      <c r="C80" s="75">
        <v>67.72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105.05</v>
      </c>
      <c r="J80">
        <v>155.96</v>
      </c>
      <c r="K80">
        <v>91.39</v>
      </c>
      <c r="L80">
        <v>5.29</v>
      </c>
      <c r="M80">
        <v>11.2</v>
      </c>
      <c r="N80" s="135">
        <v>0</v>
      </c>
      <c r="O80" s="135">
        <v>0</v>
      </c>
      <c r="P80" s="135">
        <v>0</v>
      </c>
      <c r="Q80">
        <v>5.78</v>
      </c>
      <c r="R80">
        <v>0</v>
      </c>
      <c r="S80">
        <v>6.14</v>
      </c>
      <c r="T80">
        <v>114.75</v>
      </c>
      <c r="U80">
        <v>38.25</v>
      </c>
      <c r="V80">
        <v>38.24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261.58</v>
      </c>
      <c r="C81" s="75">
        <v>67.72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113.61</v>
      </c>
      <c r="J81">
        <v>155.96</v>
      </c>
      <c r="K81">
        <v>91.39</v>
      </c>
      <c r="L81">
        <v>5.29</v>
      </c>
      <c r="M81">
        <v>7.36</v>
      </c>
      <c r="N81" s="135">
        <v>0</v>
      </c>
      <c r="O81" s="135">
        <v>0</v>
      </c>
      <c r="P81" s="135">
        <v>0</v>
      </c>
      <c r="Q81">
        <v>5.78</v>
      </c>
      <c r="R81">
        <v>0</v>
      </c>
      <c r="S81">
        <v>6.14</v>
      </c>
      <c r="T81">
        <v>114.65</v>
      </c>
      <c r="U81">
        <v>38.22</v>
      </c>
      <c r="V81">
        <v>38.200000000000003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261.58</v>
      </c>
      <c r="C82" s="75">
        <v>67.72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116.47</v>
      </c>
      <c r="J82">
        <v>155.96</v>
      </c>
      <c r="K82">
        <v>91.39</v>
      </c>
      <c r="L82">
        <v>5.29</v>
      </c>
      <c r="M82">
        <v>7.22</v>
      </c>
      <c r="N82" s="135">
        <v>0</v>
      </c>
      <c r="O82" s="135">
        <v>0</v>
      </c>
      <c r="P82" s="135">
        <v>0</v>
      </c>
      <c r="Q82">
        <v>5.78</v>
      </c>
      <c r="R82">
        <v>0</v>
      </c>
      <c r="S82">
        <v>6.14</v>
      </c>
      <c r="T82">
        <v>114.23</v>
      </c>
      <c r="U82">
        <v>38.08</v>
      </c>
      <c r="V82">
        <v>38.07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261.58</v>
      </c>
      <c r="C83" s="75">
        <v>67.72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116.47</v>
      </c>
      <c r="J83">
        <v>155.96</v>
      </c>
      <c r="K83">
        <v>91.39</v>
      </c>
      <c r="L83">
        <v>5.29</v>
      </c>
      <c r="M83">
        <v>6.66</v>
      </c>
      <c r="N83" s="135">
        <v>0</v>
      </c>
      <c r="O83" s="135">
        <v>0</v>
      </c>
      <c r="P83" s="135">
        <v>0</v>
      </c>
      <c r="Q83">
        <v>5.78</v>
      </c>
      <c r="R83">
        <v>0</v>
      </c>
      <c r="S83">
        <v>6.23</v>
      </c>
      <c r="T83">
        <v>114.28</v>
      </c>
      <c r="U83">
        <v>38.090000000000003</v>
      </c>
      <c r="V83">
        <v>38.090000000000003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261.58</v>
      </c>
      <c r="C84" s="75">
        <v>67.72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116.47</v>
      </c>
      <c r="J84">
        <v>155.96</v>
      </c>
      <c r="K84">
        <v>91.39</v>
      </c>
      <c r="L84">
        <v>5.29</v>
      </c>
      <c r="M84">
        <v>6.25</v>
      </c>
      <c r="N84" s="135">
        <v>0</v>
      </c>
      <c r="O84" s="135">
        <v>0</v>
      </c>
      <c r="P84" s="135">
        <v>0</v>
      </c>
      <c r="Q84">
        <v>5.78</v>
      </c>
      <c r="R84">
        <v>0</v>
      </c>
      <c r="S84">
        <v>6.23</v>
      </c>
      <c r="T84">
        <v>114.44</v>
      </c>
      <c r="U84">
        <v>38.15</v>
      </c>
      <c r="V84">
        <v>38.130000000000003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261.58</v>
      </c>
      <c r="C85" s="75">
        <v>67.72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116.47</v>
      </c>
      <c r="J85">
        <v>155.96</v>
      </c>
      <c r="K85">
        <v>91.39</v>
      </c>
      <c r="L85">
        <v>5.0599999999999996</v>
      </c>
      <c r="M85">
        <v>6.51</v>
      </c>
      <c r="N85" s="135">
        <v>0</v>
      </c>
      <c r="O85" s="135">
        <v>0</v>
      </c>
      <c r="P85" s="135">
        <v>0</v>
      </c>
      <c r="Q85">
        <v>5.78</v>
      </c>
      <c r="R85">
        <v>0</v>
      </c>
      <c r="S85">
        <v>6.23</v>
      </c>
      <c r="T85">
        <v>114.05</v>
      </c>
      <c r="U85">
        <v>38.020000000000003</v>
      </c>
      <c r="V85">
        <v>38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261.58</v>
      </c>
      <c r="C86" s="75">
        <v>67.72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116.47</v>
      </c>
      <c r="J86">
        <v>155.96</v>
      </c>
      <c r="K86">
        <v>91.39</v>
      </c>
      <c r="L86">
        <v>5.0599999999999996</v>
      </c>
      <c r="M86">
        <v>3.8</v>
      </c>
      <c r="N86" s="135">
        <v>0</v>
      </c>
      <c r="O86" s="135">
        <v>0</v>
      </c>
      <c r="P86" s="135">
        <v>0</v>
      </c>
      <c r="Q86">
        <v>5.78</v>
      </c>
      <c r="R86">
        <v>0</v>
      </c>
      <c r="S86">
        <v>6.23</v>
      </c>
      <c r="T86">
        <v>95.27</v>
      </c>
      <c r="U86">
        <v>31.76</v>
      </c>
      <c r="V86">
        <v>31.75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261.58</v>
      </c>
      <c r="C87" s="75">
        <v>67.72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116.47</v>
      </c>
      <c r="J87">
        <v>155.96</v>
      </c>
      <c r="K87">
        <v>91.39</v>
      </c>
      <c r="L87">
        <v>5.0599999999999996</v>
      </c>
      <c r="M87">
        <v>3.94</v>
      </c>
      <c r="N87" s="135">
        <v>0</v>
      </c>
      <c r="O87" s="135">
        <v>0</v>
      </c>
      <c r="P87" s="135">
        <v>0</v>
      </c>
      <c r="Q87">
        <v>6</v>
      </c>
      <c r="R87">
        <v>0</v>
      </c>
      <c r="S87">
        <v>6.23</v>
      </c>
      <c r="T87">
        <v>95.23</v>
      </c>
      <c r="U87">
        <v>31.74</v>
      </c>
      <c r="V87">
        <v>31.74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261.58</v>
      </c>
      <c r="C88" s="75">
        <v>67.72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116.47</v>
      </c>
      <c r="J88">
        <v>155.96</v>
      </c>
      <c r="K88">
        <v>91.39</v>
      </c>
      <c r="L88">
        <v>5.0599999999999996</v>
      </c>
      <c r="M88">
        <v>3.85</v>
      </c>
      <c r="N88" s="135">
        <v>0</v>
      </c>
      <c r="O88" s="135">
        <v>0</v>
      </c>
      <c r="P88" s="135">
        <v>0</v>
      </c>
      <c r="Q88">
        <v>6</v>
      </c>
      <c r="R88">
        <v>0</v>
      </c>
      <c r="S88">
        <v>6.23</v>
      </c>
      <c r="T88">
        <v>95.33</v>
      </c>
      <c r="U88">
        <v>31.78</v>
      </c>
      <c r="V88">
        <v>31.76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261.58</v>
      </c>
      <c r="C89" s="75">
        <v>67.72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116.47</v>
      </c>
      <c r="J89">
        <v>155.96</v>
      </c>
      <c r="K89">
        <v>91.39</v>
      </c>
      <c r="L89">
        <v>5.0599999999999996</v>
      </c>
      <c r="M89">
        <v>3.77</v>
      </c>
      <c r="N89" s="135">
        <v>0</v>
      </c>
      <c r="O89" s="135">
        <v>0</v>
      </c>
      <c r="P89" s="135">
        <v>0</v>
      </c>
      <c r="Q89">
        <v>6</v>
      </c>
      <c r="R89">
        <v>0</v>
      </c>
      <c r="S89">
        <v>6.23</v>
      </c>
      <c r="T89">
        <v>95.38</v>
      </c>
      <c r="U89">
        <v>31.79</v>
      </c>
      <c r="V89">
        <v>31.79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261.58</v>
      </c>
      <c r="C90" s="75">
        <v>67.72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116.47</v>
      </c>
      <c r="J90">
        <v>155.96</v>
      </c>
      <c r="K90">
        <v>91.39</v>
      </c>
      <c r="L90">
        <v>5.0599999999999996</v>
      </c>
      <c r="M90">
        <v>3.93</v>
      </c>
      <c r="N90" s="135">
        <v>0</v>
      </c>
      <c r="O90" s="135">
        <v>0</v>
      </c>
      <c r="P90" s="135">
        <v>0</v>
      </c>
      <c r="Q90">
        <v>6</v>
      </c>
      <c r="R90">
        <v>0</v>
      </c>
      <c r="S90">
        <v>6.23</v>
      </c>
      <c r="T90">
        <v>96.23</v>
      </c>
      <c r="U90">
        <v>32.08</v>
      </c>
      <c r="V90">
        <v>32.06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261.58</v>
      </c>
      <c r="C91" s="75">
        <v>67.72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116.47</v>
      </c>
      <c r="J91">
        <v>155.96</v>
      </c>
      <c r="K91">
        <v>91.39</v>
      </c>
      <c r="L91">
        <v>4.91</v>
      </c>
      <c r="M91">
        <v>4.0199999999999996</v>
      </c>
      <c r="N91" s="135">
        <v>0</v>
      </c>
      <c r="O91" s="135">
        <v>0</v>
      </c>
      <c r="P91" s="135">
        <v>0</v>
      </c>
      <c r="Q91">
        <v>5.84</v>
      </c>
      <c r="R91">
        <v>0</v>
      </c>
      <c r="S91">
        <v>6.14</v>
      </c>
      <c r="T91">
        <v>97.27</v>
      </c>
      <c r="U91">
        <v>32.42</v>
      </c>
      <c r="V91">
        <v>32.43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261.58</v>
      </c>
      <c r="C92" s="75">
        <v>67.72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116.47</v>
      </c>
      <c r="J92">
        <v>155.96</v>
      </c>
      <c r="K92">
        <v>91.39</v>
      </c>
      <c r="L92">
        <v>4.91</v>
      </c>
      <c r="M92">
        <v>3.98</v>
      </c>
      <c r="N92" s="135">
        <v>0</v>
      </c>
      <c r="O92" s="135">
        <v>0</v>
      </c>
      <c r="P92" s="135">
        <v>0</v>
      </c>
      <c r="Q92">
        <v>5.84</v>
      </c>
      <c r="R92">
        <v>0</v>
      </c>
      <c r="S92">
        <v>6.14</v>
      </c>
      <c r="T92">
        <v>107.77</v>
      </c>
      <c r="U92">
        <v>35.92</v>
      </c>
      <c r="V92">
        <v>35.93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261.58</v>
      </c>
      <c r="C93" s="75">
        <v>67.72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116.47</v>
      </c>
      <c r="J93">
        <v>155.96</v>
      </c>
      <c r="K93">
        <v>91.39</v>
      </c>
      <c r="L93">
        <v>4.91</v>
      </c>
      <c r="M93">
        <v>7.44</v>
      </c>
      <c r="N93" s="135">
        <v>0</v>
      </c>
      <c r="O93" s="135">
        <v>0</v>
      </c>
      <c r="P93" s="135">
        <v>0</v>
      </c>
      <c r="Q93">
        <v>5.84</v>
      </c>
      <c r="R93">
        <v>0</v>
      </c>
      <c r="S93">
        <v>6.14</v>
      </c>
      <c r="T93">
        <v>107.83</v>
      </c>
      <c r="U93">
        <v>35.94</v>
      </c>
      <c r="V93">
        <v>35.94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261.58</v>
      </c>
      <c r="C94" s="75">
        <v>67.72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116.47</v>
      </c>
      <c r="J94">
        <v>155.96</v>
      </c>
      <c r="K94">
        <v>91.39</v>
      </c>
      <c r="L94">
        <v>4.91</v>
      </c>
      <c r="M94">
        <v>7.68</v>
      </c>
      <c r="N94" s="135">
        <v>0</v>
      </c>
      <c r="O94" s="135">
        <v>0</v>
      </c>
      <c r="P94" s="135">
        <v>0</v>
      </c>
      <c r="Q94">
        <v>5.84</v>
      </c>
      <c r="R94">
        <v>0</v>
      </c>
      <c r="S94">
        <v>6.14</v>
      </c>
      <c r="T94">
        <v>107.94</v>
      </c>
      <c r="U94">
        <v>35.979999999999997</v>
      </c>
      <c r="V94">
        <v>35.97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261.58</v>
      </c>
      <c r="C95" s="75">
        <v>67.72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116.47</v>
      </c>
      <c r="J95">
        <v>142.80000000000001</v>
      </c>
      <c r="K95">
        <v>91.39</v>
      </c>
      <c r="L95">
        <v>4.67</v>
      </c>
      <c r="M95">
        <v>7.92</v>
      </c>
      <c r="N95" s="135">
        <v>0</v>
      </c>
      <c r="O95" s="135">
        <v>0</v>
      </c>
      <c r="P95" s="135">
        <v>0</v>
      </c>
      <c r="Q95">
        <v>5.78</v>
      </c>
      <c r="R95">
        <v>0</v>
      </c>
      <c r="S95">
        <v>6.05</v>
      </c>
      <c r="T95">
        <v>107.78</v>
      </c>
      <c r="U95">
        <v>35.93</v>
      </c>
      <c r="V95">
        <v>35.92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261.58</v>
      </c>
      <c r="C96" s="75">
        <v>67.72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116.47</v>
      </c>
      <c r="J96">
        <v>128.87</v>
      </c>
      <c r="K96">
        <v>91.39</v>
      </c>
      <c r="L96">
        <v>4.67</v>
      </c>
      <c r="M96">
        <v>8.16</v>
      </c>
      <c r="N96" s="135">
        <v>0</v>
      </c>
      <c r="O96" s="135">
        <v>0</v>
      </c>
      <c r="P96" s="135">
        <v>0</v>
      </c>
      <c r="Q96">
        <v>5.78</v>
      </c>
      <c r="R96">
        <v>0</v>
      </c>
      <c r="S96">
        <v>6.05</v>
      </c>
      <c r="T96">
        <v>107.71</v>
      </c>
      <c r="U96">
        <v>35.9</v>
      </c>
      <c r="V96">
        <v>35.9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261.58</v>
      </c>
      <c r="C97" s="75">
        <v>67.72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116.47</v>
      </c>
      <c r="J97">
        <v>76.430000000000007</v>
      </c>
      <c r="K97">
        <v>91.39</v>
      </c>
      <c r="L97">
        <v>4.67</v>
      </c>
      <c r="M97">
        <v>8.49</v>
      </c>
      <c r="N97" s="135">
        <v>0</v>
      </c>
      <c r="O97" s="135">
        <v>0</v>
      </c>
      <c r="P97" s="135">
        <v>0</v>
      </c>
      <c r="Q97">
        <v>5.78</v>
      </c>
      <c r="R97">
        <v>0</v>
      </c>
      <c r="S97">
        <v>6.05</v>
      </c>
      <c r="T97">
        <v>108.23</v>
      </c>
      <c r="U97">
        <v>36.08</v>
      </c>
      <c r="V97">
        <v>36.06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261.58</v>
      </c>
      <c r="C98" s="75">
        <v>67.72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116.47</v>
      </c>
      <c r="J98">
        <v>76.430000000000007</v>
      </c>
      <c r="K98">
        <v>91.39</v>
      </c>
      <c r="L98">
        <v>4.67</v>
      </c>
      <c r="M98">
        <v>8.7100000000000009</v>
      </c>
      <c r="N98" s="135">
        <v>0</v>
      </c>
      <c r="O98" s="135">
        <v>0</v>
      </c>
      <c r="P98" s="135">
        <v>0</v>
      </c>
      <c r="Q98">
        <v>5.78</v>
      </c>
      <c r="R98">
        <v>0</v>
      </c>
      <c r="S98">
        <v>6.05</v>
      </c>
      <c r="T98">
        <v>108.77</v>
      </c>
      <c r="U98">
        <v>36.26</v>
      </c>
      <c r="V98">
        <v>36.25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6.2779200000000142</v>
      </c>
      <c r="C99" s="75">
        <f t="shared" ref="C99:L99" si="2">SUM(C3:C98)/4000</f>
        <v>1.6252800000000009</v>
      </c>
      <c r="D99" s="135">
        <f t="shared" ref="D99" si="3">SUM(D3:D98)/4000</f>
        <v>0.88540749999999946</v>
      </c>
      <c r="E99" s="75"/>
      <c r="F99" s="78">
        <f t="shared" si="2"/>
        <v>0.12754750000000001</v>
      </c>
      <c r="G99" s="78">
        <f t="shared" si="2"/>
        <v>0.12754750000000001</v>
      </c>
      <c r="H99" s="78">
        <f t="shared" si="2"/>
        <v>0.13073249999999997</v>
      </c>
      <c r="I99">
        <f t="shared" si="2"/>
        <v>1.9252200000000008</v>
      </c>
      <c r="J99">
        <f t="shared" si="2"/>
        <v>2.3366949999999971</v>
      </c>
      <c r="K99">
        <f t="shared" si="2"/>
        <v>2.1933600000000024</v>
      </c>
      <c r="L99">
        <f t="shared" si="2"/>
        <v>0.11472000000000007</v>
      </c>
      <c r="M99">
        <f t="shared" ref="M99:AB99" si="4">SUM(M3:M98)/4000</f>
        <v>0.16270499999999999</v>
      </c>
      <c r="N99" s="135">
        <f t="shared" si="4"/>
        <v>0.29655499999999974</v>
      </c>
      <c r="O99" s="135">
        <f t="shared" si="4"/>
        <v>0.29220250000000009</v>
      </c>
      <c r="P99" s="135">
        <f t="shared" si="4"/>
        <v>0.29665000000000014</v>
      </c>
      <c r="Q99">
        <f t="shared" si="4"/>
        <v>0.12877499999999997</v>
      </c>
      <c r="R99">
        <f t="shared" si="4"/>
        <v>0.94391500000000028</v>
      </c>
      <c r="S99">
        <f t="shared" si="4"/>
        <v>0.13219000000000003</v>
      </c>
      <c r="T99">
        <f t="shared" si="4"/>
        <v>2.5664774999999995</v>
      </c>
      <c r="U99">
        <f t="shared" si="4"/>
        <v>0.85549750000000013</v>
      </c>
      <c r="V99">
        <f t="shared" si="4"/>
        <v>0.85533499999999996</v>
      </c>
      <c r="W99">
        <f t="shared" si="4"/>
        <v>1.9795525</v>
      </c>
      <c r="X99">
        <f t="shared" si="4"/>
        <v>0.39589750000000007</v>
      </c>
      <c r="Y99">
        <f t="shared" si="4"/>
        <v>0.56046500000000021</v>
      </c>
      <c r="Z99">
        <f t="shared" si="4"/>
        <v>0.3681799999999999</v>
      </c>
      <c r="AA99">
        <f t="shared" si="4"/>
        <v>0.79789500000000046</v>
      </c>
      <c r="AB99">
        <f t="shared" si="4"/>
        <v>0.3989025000000001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44681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44681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10.496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-10.496</v>
      </c>
      <c r="G21" s="141">
        <f t="shared" si="0"/>
        <v>0</v>
      </c>
    </row>
    <row r="22" spans="1:7">
      <c r="A22" s="140" t="s">
        <v>64</v>
      </c>
      <c r="B22" s="136">
        <f>'IDT-1 Calculation'!DF22</f>
        <v>29.978000000000002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-29.978000000000002</v>
      </c>
      <c r="G22" s="141">
        <f t="shared" si="0"/>
        <v>0</v>
      </c>
    </row>
    <row r="23" spans="1:7">
      <c r="A23" s="140" t="s">
        <v>65</v>
      </c>
      <c r="B23" s="136">
        <f>'IDT-1 Calculation'!DF23</f>
        <v>71.674999999999997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-71.674999999999997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107.18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-107.18</v>
      </c>
      <c r="G24" s="141">
        <f t="shared" si="0"/>
        <v>0</v>
      </c>
    </row>
    <row r="25" spans="1:7">
      <c r="A25" s="140" t="s">
        <v>67</v>
      </c>
      <c r="B25" s="136">
        <f>'IDT-1 Calculation'!DF25</f>
        <v>87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-87</v>
      </c>
      <c r="G25" s="141">
        <f t="shared" si="0"/>
        <v>0</v>
      </c>
    </row>
    <row r="26" spans="1:7">
      <c r="A26" s="140" t="s">
        <v>68</v>
      </c>
      <c r="B26" s="136">
        <f>'IDT-1 Calculation'!DF26</f>
        <v>64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-64</v>
      </c>
      <c r="G26" s="141">
        <f t="shared" si="0"/>
        <v>0</v>
      </c>
    </row>
    <row r="27" spans="1:7">
      <c r="A27" s="140" t="s">
        <v>69</v>
      </c>
      <c r="B27" s="136">
        <f>'IDT-1 Calculation'!DF27</f>
        <v>50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-50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49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-49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28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-28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12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-12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82.313999999999993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-82.313999999999993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39.414999999999999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-39.414999999999999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0.1577645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-0.1577645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512.33784866799999</v>
      </c>
      <c r="L3">
        <v>9.4099826839826886</v>
      </c>
      <c r="M3">
        <v>60.308399999999992</v>
      </c>
      <c r="N3">
        <v>51.881250000000016</v>
      </c>
      <c r="O3">
        <v>73.284375000000011</v>
      </c>
      <c r="P3">
        <v>24.816089999999996</v>
      </c>
      <c r="Q3">
        <v>4.6379520000000003</v>
      </c>
      <c r="R3">
        <v>18.617731920000001</v>
      </c>
      <c r="S3">
        <v>11.59053192</v>
      </c>
      <c r="T3">
        <v>0</v>
      </c>
      <c r="U3">
        <v>41.407977599999995</v>
      </c>
      <c r="V3">
        <v>5.9820215827338128</v>
      </c>
      <c r="W3">
        <v>20.37887650359712</v>
      </c>
      <c r="X3">
        <v>64.790135576978429</v>
      </c>
      <c r="Y3">
        <v>0</v>
      </c>
      <c r="Z3">
        <v>2.8784289600000004</v>
      </c>
      <c r="AA3">
        <v>5.8984560000000004</v>
      </c>
      <c r="AB3">
        <v>5.7374452800000002</v>
      </c>
      <c r="AC3">
        <v>4.2505073279999994</v>
      </c>
      <c r="AD3">
        <v>4.0032640800000001</v>
      </c>
      <c r="AE3">
        <v>19.4405292</v>
      </c>
      <c r="AF3">
        <v>12.303000000000003</v>
      </c>
      <c r="AG3">
        <v>13.400110560000002</v>
      </c>
      <c r="AH3">
        <v>41.093133119999997</v>
      </c>
      <c r="AI3">
        <v>0</v>
      </c>
      <c r="AJ3">
        <v>0</v>
      </c>
      <c r="AK3">
        <v>22.296000000000003</v>
      </c>
      <c r="AL3">
        <v>59.816099999999992</v>
      </c>
      <c r="AM3">
        <v>2.3184297714285713</v>
      </c>
      <c r="AN3">
        <v>0</v>
      </c>
      <c r="AO3">
        <v>0</v>
      </c>
      <c r="AP3">
        <v>0.70326900000000014</v>
      </c>
      <c r="AQ3">
        <v>13.62504</v>
      </c>
      <c r="AR3">
        <v>22.304332800000001</v>
      </c>
      <c r="AS3">
        <v>14.474890080000003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37.179548605667428</v>
      </c>
      <c r="BB3">
        <f>SUM(B3:AZ3)-BA3</f>
        <v>1106.8065610290535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512.33784866799999</v>
      </c>
      <c r="L4">
        <v>9.4099826839826886</v>
      </c>
      <c r="M4">
        <v>60.308399999999992</v>
      </c>
      <c r="N4">
        <v>51.881250000000016</v>
      </c>
      <c r="O4">
        <v>73.284375000000011</v>
      </c>
      <c r="P4">
        <v>24.816089999999996</v>
      </c>
      <c r="Q4">
        <v>4.6379520000000003</v>
      </c>
      <c r="R4">
        <v>18.617731920000001</v>
      </c>
      <c r="S4">
        <v>11.59053192</v>
      </c>
      <c r="T4">
        <v>0</v>
      </c>
      <c r="U4">
        <v>41.407977599999995</v>
      </c>
      <c r="V4">
        <v>5.9820215827338128</v>
      </c>
      <c r="W4">
        <v>20.37887650359712</v>
      </c>
      <c r="X4">
        <v>64.790135576978429</v>
      </c>
      <c r="Y4">
        <v>0</v>
      </c>
      <c r="Z4">
        <v>2.8784289600000004</v>
      </c>
      <c r="AA4">
        <v>0</v>
      </c>
      <c r="AB4">
        <v>5.7374452800000002</v>
      </c>
      <c r="AC4">
        <v>4.2505073279999994</v>
      </c>
      <c r="AD4">
        <v>4.0032640800000001</v>
      </c>
      <c r="AE4">
        <v>19.4405292</v>
      </c>
      <c r="AF4">
        <v>12.303000000000003</v>
      </c>
      <c r="AG4">
        <v>13.400110560000002</v>
      </c>
      <c r="AH4">
        <v>30.81984984</v>
      </c>
      <c r="AI4">
        <v>0</v>
      </c>
      <c r="AJ4">
        <v>0</v>
      </c>
      <c r="AK4">
        <v>22.296000000000003</v>
      </c>
      <c r="AL4">
        <v>59.816099999999992</v>
      </c>
      <c r="AM4">
        <v>2.3184297714285713</v>
      </c>
      <c r="AN4">
        <v>0</v>
      </c>
      <c r="AO4">
        <v>0</v>
      </c>
      <c r="AP4">
        <v>0.70326900000000014</v>
      </c>
      <c r="AQ4">
        <v>13.62504</v>
      </c>
      <c r="AR4">
        <v>22.304332800000001</v>
      </c>
      <c r="AS4">
        <v>14.474890080000003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36.653967188867433</v>
      </c>
      <c r="BB4">
        <f t="shared" ref="BB4:BB67" si="0">SUM(B4:AZ4)-BA4</f>
        <v>1091.1604031658533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512.33784866799999</v>
      </c>
      <c r="L5">
        <v>9.4099826839826886</v>
      </c>
      <c r="M5">
        <v>60.308399999999992</v>
      </c>
      <c r="N5">
        <v>51.881250000000016</v>
      </c>
      <c r="O5">
        <v>73.284375000000011</v>
      </c>
      <c r="P5">
        <v>24.816089999999996</v>
      </c>
      <c r="Q5">
        <v>4.6379520000000003</v>
      </c>
      <c r="R5">
        <v>18.617731920000001</v>
      </c>
      <c r="S5">
        <v>11.59053192</v>
      </c>
      <c r="T5">
        <v>0</v>
      </c>
      <c r="U5">
        <v>41.407977599999995</v>
      </c>
      <c r="V5">
        <v>5.9820215827338128</v>
      </c>
      <c r="W5">
        <v>20.37887650359712</v>
      </c>
      <c r="X5">
        <v>64.790135576978429</v>
      </c>
      <c r="Y5">
        <v>0</v>
      </c>
      <c r="Z5">
        <v>2.8784289600000004</v>
      </c>
      <c r="AA5">
        <v>0</v>
      </c>
      <c r="AB5">
        <v>5.7374452800000002</v>
      </c>
      <c r="AC5">
        <v>4.2505073279999994</v>
      </c>
      <c r="AD5">
        <v>4.0032640800000001</v>
      </c>
      <c r="AE5">
        <v>19.4405292</v>
      </c>
      <c r="AF5">
        <v>12.303000000000003</v>
      </c>
      <c r="AG5">
        <v>13.400110560000002</v>
      </c>
      <c r="AH5">
        <v>30.81984984</v>
      </c>
      <c r="AI5">
        <v>0</v>
      </c>
      <c r="AJ5">
        <v>0</v>
      </c>
      <c r="AK5">
        <v>22.296000000000003</v>
      </c>
      <c r="AL5">
        <v>59.816099999999992</v>
      </c>
      <c r="AM5">
        <v>2.3184297714285713</v>
      </c>
      <c r="AN5">
        <v>0</v>
      </c>
      <c r="AO5">
        <v>0</v>
      </c>
      <c r="AP5">
        <v>0.70326900000000014</v>
      </c>
      <c r="AQ5">
        <v>13.62504</v>
      </c>
      <c r="AR5">
        <v>22.304332800000001</v>
      </c>
      <c r="AS5">
        <v>14.474890080000003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36.653967188867433</v>
      </c>
      <c r="BB5">
        <f t="shared" si="0"/>
        <v>1091.1604031658533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512.33784866799999</v>
      </c>
      <c r="L6">
        <v>9.4099826839826886</v>
      </c>
      <c r="M6">
        <v>60.308399999999992</v>
      </c>
      <c r="N6">
        <v>51.881250000000016</v>
      </c>
      <c r="O6">
        <v>73.284375000000011</v>
      </c>
      <c r="P6">
        <v>24.816089999999996</v>
      </c>
      <c r="Q6">
        <v>4.6379520000000003</v>
      </c>
      <c r="R6">
        <v>18.617731920000001</v>
      </c>
      <c r="S6">
        <v>11.59053192</v>
      </c>
      <c r="T6">
        <v>0</v>
      </c>
      <c r="U6">
        <v>41.407977599999995</v>
      </c>
      <c r="V6">
        <v>5.9820215827338128</v>
      </c>
      <c r="W6">
        <v>20.37887650359712</v>
      </c>
      <c r="X6">
        <v>64.790135576978429</v>
      </c>
      <c r="Y6">
        <v>0</v>
      </c>
      <c r="Z6">
        <v>2.8784289600000004</v>
      </c>
      <c r="AA6">
        <v>0</v>
      </c>
      <c r="AB6">
        <v>5.7374452800000002</v>
      </c>
      <c r="AC6">
        <v>4.2505073279999994</v>
      </c>
      <c r="AD6">
        <v>4.0032640800000001</v>
      </c>
      <c r="AE6">
        <v>19.4405292</v>
      </c>
      <c r="AF6">
        <v>12.303000000000003</v>
      </c>
      <c r="AG6">
        <v>13.400110560000002</v>
      </c>
      <c r="AH6">
        <v>20.546566559999995</v>
      </c>
      <c r="AI6">
        <v>0</v>
      </c>
      <c r="AJ6">
        <v>0</v>
      </c>
      <c r="AK6">
        <v>22.296000000000003</v>
      </c>
      <c r="AL6">
        <v>59.816099999999992</v>
      </c>
      <c r="AM6">
        <v>2.3184297714285713</v>
      </c>
      <c r="AN6">
        <v>0</v>
      </c>
      <c r="AO6">
        <v>0</v>
      </c>
      <c r="AP6">
        <v>0.70326900000000014</v>
      </c>
      <c r="AQ6">
        <v>13.62504</v>
      </c>
      <c r="AR6">
        <v>22.304332800000001</v>
      </c>
      <c r="AS6">
        <v>14.474890080000003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36.320085152867428</v>
      </c>
      <c r="BB6">
        <f t="shared" si="0"/>
        <v>1081.2210019218533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512.33784866799999</v>
      </c>
      <c r="L7">
        <v>9.4099826839826886</v>
      </c>
      <c r="M7">
        <v>60.308399999999992</v>
      </c>
      <c r="N7">
        <v>51.881250000000016</v>
      </c>
      <c r="O7">
        <v>73.284375000000011</v>
      </c>
      <c r="P7">
        <v>24.816089999999996</v>
      </c>
      <c r="Q7">
        <v>4.6379520000000003</v>
      </c>
      <c r="R7">
        <v>18.617731920000001</v>
      </c>
      <c r="S7">
        <v>11.59053192</v>
      </c>
      <c r="T7">
        <v>0</v>
      </c>
      <c r="U7">
        <v>41.407977599999995</v>
      </c>
      <c r="V7">
        <v>5.9820215827338128</v>
      </c>
      <c r="W7">
        <v>20.37887650359712</v>
      </c>
      <c r="X7">
        <v>64.790135576978429</v>
      </c>
      <c r="Y7">
        <v>0</v>
      </c>
      <c r="Z7">
        <v>2.8784289600000004</v>
      </c>
      <c r="AA7">
        <v>0</v>
      </c>
      <c r="AB7">
        <v>5.7374452800000002</v>
      </c>
      <c r="AC7">
        <v>4.2505073279999994</v>
      </c>
      <c r="AD7">
        <v>4.0032640800000001</v>
      </c>
      <c r="AE7">
        <v>19.4405292</v>
      </c>
      <c r="AF7">
        <v>6.1515000000000013</v>
      </c>
      <c r="AG7">
        <v>13.400110560000002</v>
      </c>
      <c r="AH7">
        <v>10.273283279999998</v>
      </c>
      <c r="AI7">
        <v>0</v>
      </c>
      <c r="AJ7">
        <v>0</v>
      </c>
      <c r="AK7">
        <v>22.296000000000003</v>
      </c>
      <c r="AL7">
        <v>59.816099999999992</v>
      </c>
      <c r="AM7">
        <v>2.3184297714285713</v>
      </c>
      <c r="AN7">
        <v>0</v>
      </c>
      <c r="AO7">
        <v>0</v>
      </c>
      <c r="AP7">
        <v>0.70326900000000014</v>
      </c>
      <c r="AQ7">
        <v>13.62504</v>
      </c>
      <c r="AR7">
        <v>22.304332800000001</v>
      </c>
      <c r="AS7">
        <v>14.474890080000003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35.786279806067434</v>
      </c>
      <c r="BB7">
        <f t="shared" si="0"/>
        <v>1065.3300239886535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512.33784866799999</v>
      </c>
      <c r="L8">
        <v>9.4099826839826886</v>
      </c>
      <c r="M8">
        <v>60.308399999999992</v>
      </c>
      <c r="N8">
        <v>51.881250000000016</v>
      </c>
      <c r="O8">
        <v>73.284375000000011</v>
      </c>
      <c r="P8">
        <v>24.816089999999996</v>
      </c>
      <c r="Q8">
        <v>4.6379520000000003</v>
      </c>
      <c r="R8">
        <v>18.617731920000001</v>
      </c>
      <c r="S8">
        <v>11.59053192</v>
      </c>
      <c r="T8">
        <v>0</v>
      </c>
      <c r="U8">
        <v>41.407977599999995</v>
      </c>
      <c r="V8">
        <v>5.9820215827338128</v>
      </c>
      <c r="W8">
        <v>20.37887650359712</v>
      </c>
      <c r="X8">
        <v>64.790135576978429</v>
      </c>
      <c r="Y8">
        <v>0</v>
      </c>
      <c r="Z8">
        <v>2.8784289600000004</v>
      </c>
      <c r="AA8">
        <v>0</v>
      </c>
      <c r="AB8">
        <v>5.7374452800000002</v>
      </c>
      <c r="AC8">
        <v>4.2505073279999994</v>
      </c>
      <c r="AD8">
        <v>4.0032640800000001</v>
      </c>
      <c r="AE8">
        <v>19.4405292</v>
      </c>
      <c r="AF8">
        <v>6.1515000000000013</v>
      </c>
      <c r="AG8">
        <v>13.400110560000002</v>
      </c>
      <c r="AH8">
        <v>10.273283279999998</v>
      </c>
      <c r="AI8">
        <v>0</v>
      </c>
      <c r="AJ8">
        <v>0</v>
      </c>
      <c r="AK8">
        <v>22.296000000000003</v>
      </c>
      <c r="AL8">
        <v>59.816099999999992</v>
      </c>
      <c r="AM8">
        <v>2.3184297714285713</v>
      </c>
      <c r="AN8">
        <v>0</v>
      </c>
      <c r="AO8">
        <v>0</v>
      </c>
      <c r="AP8">
        <v>0.70326900000000014</v>
      </c>
      <c r="AQ8">
        <v>13.62504</v>
      </c>
      <c r="AR8">
        <v>22.304332800000001</v>
      </c>
      <c r="AS8">
        <v>14.474890080000003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35.786279806067434</v>
      </c>
      <c r="BB8">
        <f t="shared" si="0"/>
        <v>1065.3300239886535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512.33784866799999</v>
      </c>
      <c r="L9">
        <v>9.4099826839826886</v>
      </c>
      <c r="M9">
        <v>60.308399999999992</v>
      </c>
      <c r="N9">
        <v>51.881250000000016</v>
      </c>
      <c r="O9">
        <v>73.284375000000011</v>
      </c>
      <c r="P9">
        <v>24.816089999999996</v>
      </c>
      <c r="Q9">
        <v>4.6379520000000003</v>
      </c>
      <c r="R9">
        <v>18.617731920000001</v>
      </c>
      <c r="S9">
        <v>11.59053192</v>
      </c>
      <c r="T9">
        <v>0</v>
      </c>
      <c r="U9">
        <v>41.407977599999995</v>
      </c>
      <c r="V9">
        <v>5.9820215827338128</v>
      </c>
      <c r="W9">
        <v>20.37887650359712</v>
      </c>
      <c r="X9">
        <v>64.790135576978429</v>
      </c>
      <c r="Y9">
        <v>0</v>
      </c>
      <c r="Z9">
        <v>2.8784289600000004</v>
      </c>
      <c r="AA9">
        <v>0</v>
      </c>
      <c r="AB9">
        <v>5.7374452800000002</v>
      </c>
      <c r="AC9">
        <v>4.2505073279999994</v>
      </c>
      <c r="AD9">
        <v>4.0032640800000001</v>
      </c>
      <c r="AE9">
        <v>19.4405292</v>
      </c>
      <c r="AF9">
        <v>6.1515000000000013</v>
      </c>
      <c r="AG9">
        <v>13.400110560000002</v>
      </c>
      <c r="AH9">
        <v>10.273283279999998</v>
      </c>
      <c r="AI9">
        <v>0</v>
      </c>
      <c r="AJ9">
        <v>0</v>
      </c>
      <c r="AK9">
        <v>22.296000000000003</v>
      </c>
      <c r="AL9">
        <v>59.816099999999992</v>
      </c>
      <c r="AM9">
        <v>2.3184297714285713</v>
      </c>
      <c r="AN9">
        <v>0</v>
      </c>
      <c r="AO9">
        <v>0</v>
      </c>
      <c r="AP9">
        <v>0.70326900000000014</v>
      </c>
      <c r="AQ9">
        <v>13.62504</v>
      </c>
      <c r="AR9">
        <v>22.304332800000001</v>
      </c>
      <c r="AS9">
        <v>14.474890080000003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35.786279806067434</v>
      </c>
      <c r="BB9">
        <f t="shared" si="0"/>
        <v>1065.3300239886535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512.33784866799999</v>
      </c>
      <c r="L10">
        <v>9.4099826839826886</v>
      </c>
      <c r="M10">
        <v>60.308399999999992</v>
      </c>
      <c r="N10">
        <v>51.881250000000016</v>
      </c>
      <c r="O10">
        <v>73.284375000000011</v>
      </c>
      <c r="P10">
        <v>24.816089999999996</v>
      </c>
      <c r="Q10">
        <v>4.6379520000000003</v>
      </c>
      <c r="R10">
        <v>18.617731920000001</v>
      </c>
      <c r="S10">
        <v>11.59053192</v>
      </c>
      <c r="T10">
        <v>0</v>
      </c>
      <c r="U10">
        <v>41.407977599999995</v>
      </c>
      <c r="V10">
        <v>5.9820215827338128</v>
      </c>
      <c r="W10">
        <v>20.37887650359712</v>
      </c>
      <c r="X10">
        <v>64.790135576978429</v>
      </c>
      <c r="Y10">
        <v>0</v>
      </c>
      <c r="Z10">
        <v>2.8784289600000004</v>
      </c>
      <c r="AA10">
        <v>0</v>
      </c>
      <c r="AB10">
        <v>5.7374452800000002</v>
      </c>
      <c r="AC10">
        <v>4.2505073279999994</v>
      </c>
      <c r="AD10">
        <v>4.0032640800000001</v>
      </c>
      <c r="AE10">
        <v>19.4405292</v>
      </c>
      <c r="AF10">
        <v>6.1515000000000013</v>
      </c>
      <c r="AG10">
        <v>13.400110560000002</v>
      </c>
      <c r="AH10">
        <v>10.273283279999998</v>
      </c>
      <c r="AI10">
        <v>0</v>
      </c>
      <c r="AJ10">
        <v>0</v>
      </c>
      <c r="AK10">
        <v>22.296000000000003</v>
      </c>
      <c r="AL10">
        <v>59.816099999999992</v>
      </c>
      <c r="AM10">
        <v>2.3184297714285713</v>
      </c>
      <c r="AN10">
        <v>0</v>
      </c>
      <c r="AO10">
        <v>0</v>
      </c>
      <c r="AP10">
        <v>0.70326900000000014</v>
      </c>
      <c r="AQ10">
        <v>6.8125200000000001</v>
      </c>
      <c r="AR10">
        <v>22.304332800000001</v>
      </c>
      <c r="AS10">
        <v>14.474890080000003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35.564872906067428</v>
      </c>
      <c r="BB10">
        <f t="shared" si="0"/>
        <v>1058.7389108886534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512.33784866799999</v>
      </c>
      <c r="L11">
        <v>9.4099826839826886</v>
      </c>
      <c r="M11">
        <v>60.308399999999992</v>
      </c>
      <c r="N11">
        <v>51.881250000000016</v>
      </c>
      <c r="O11">
        <v>73.284375000000011</v>
      </c>
      <c r="P11">
        <v>24.816089999999996</v>
      </c>
      <c r="Q11">
        <v>4.6379520000000003</v>
      </c>
      <c r="R11">
        <v>18.617731920000001</v>
      </c>
      <c r="S11">
        <v>11.59053192</v>
      </c>
      <c r="T11">
        <v>0</v>
      </c>
      <c r="U11">
        <v>41.407977599999995</v>
      </c>
      <c r="V11">
        <v>5.9820215827338128</v>
      </c>
      <c r="W11">
        <v>20.37887650359712</v>
      </c>
      <c r="X11">
        <v>64.790135576978429</v>
      </c>
      <c r="Y11">
        <v>0</v>
      </c>
      <c r="Z11">
        <v>2.8784289600000004</v>
      </c>
      <c r="AA11">
        <v>0</v>
      </c>
      <c r="AB11">
        <v>5.7374452800000002</v>
      </c>
      <c r="AC11">
        <v>4.2505073279999994</v>
      </c>
      <c r="AD11">
        <v>4.0032640800000001</v>
      </c>
      <c r="AE11">
        <v>19.4405292</v>
      </c>
      <c r="AF11">
        <v>6.1515000000000013</v>
      </c>
      <c r="AG11">
        <v>13.400110560000002</v>
      </c>
      <c r="AH11">
        <v>12.477672</v>
      </c>
      <c r="AI11">
        <v>0</v>
      </c>
      <c r="AJ11">
        <v>0</v>
      </c>
      <c r="AK11">
        <v>22.296000000000003</v>
      </c>
      <c r="AL11">
        <v>59.816099999999992</v>
      </c>
      <c r="AM11">
        <v>2.3184297714285713</v>
      </c>
      <c r="AN11">
        <v>0</v>
      </c>
      <c r="AO11">
        <v>0</v>
      </c>
      <c r="AP11">
        <v>0.70326900000000014</v>
      </c>
      <c r="AQ11">
        <v>0</v>
      </c>
      <c r="AR11">
        <v>22.304332800000001</v>
      </c>
      <c r="AS11">
        <v>14.474890080000003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35.415108749267439</v>
      </c>
      <c r="BB11">
        <f t="shared" si="0"/>
        <v>1054.2805437654536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512.33784866799999</v>
      </c>
      <c r="L12">
        <v>9.4099826839826886</v>
      </c>
      <c r="M12">
        <v>60.308399999999992</v>
      </c>
      <c r="N12">
        <v>51.881250000000016</v>
      </c>
      <c r="O12">
        <v>73.284375000000011</v>
      </c>
      <c r="P12">
        <v>24.816089999999996</v>
      </c>
      <c r="Q12">
        <v>4.6379520000000003</v>
      </c>
      <c r="R12">
        <v>18.617731920000001</v>
      </c>
      <c r="S12">
        <v>11.59053192</v>
      </c>
      <c r="T12">
        <v>0</v>
      </c>
      <c r="U12">
        <v>41.407977599999995</v>
      </c>
      <c r="V12">
        <v>5.9820215827338128</v>
      </c>
      <c r="W12">
        <v>20.37887650359712</v>
      </c>
      <c r="X12">
        <v>64.790135576978429</v>
      </c>
      <c r="Y12">
        <v>0</v>
      </c>
      <c r="Z12">
        <v>2.8784289600000004</v>
      </c>
      <c r="AA12">
        <v>0</v>
      </c>
      <c r="AB12">
        <v>5.7374452800000002</v>
      </c>
      <c r="AC12">
        <v>4.2505073279999994</v>
      </c>
      <c r="AD12">
        <v>4.0032640800000001</v>
      </c>
      <c r="AE12">
        <v>19.4405292</v>
      </c>
      <c r="AF12">
        <v>6.1515000000000013</v>
      </c>
      <c r="AG12">
        <v>13.400110560000002</v>
      </c>
      <c r="AH12">
        <v>20.546566559999995</v>
      </c>
      <c r="AI12">
        <v>0</v>
      </c>
      <c r="AJ12">
        <v>0</v>
      </c>
      <c r="AK12">
        <v>22.296000000000003</v>
      </c>
      <c r="AL12">
        <v>59.816099999999992</v>
      </c>
      <c r="AM12">
        <v>4.6368595428571426</v>
      </c>
      <c r="AN12">
        <v>0</v>
      </c>
      <c r="AO12">
        <v>0</v>
      </c>
      <c r="AP12">
        <v>0.70326900000000014</v>
      </c>
      <c r="AQ12">
        <v>0</v>
      </c>
      <c r="AR12">
        <v>22.304332800000001</v>
      </c>
      <c r="AS12">
        <v>14.474890080000003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35.752696526518228</v>
      </c>
      <c r="BB12">
        <f t="shared" si="0"/>
        <v>1064.3302803196311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512.33784866799999</v>
      </c>
      <c r="L13">
        <v>9.4099826839826886</v>
      </c>
      <c r="M13">
        <v>60.308399999999992</v>
      </c>
      <c r="N13">
        <v>51.881250000000016</v>
      </c>
      <c r="O13">
        <v>73.284375000000011</v>
      </c>
      <c r="P13">
        <v>24.816089999999996</v>
      </c>
      <c r="Q13">
        <v>4.6379520000000003</v>
      </c>
      <c r="R13">
        <v>18.617731920000001</v>
      </c>
      <c r="S13">
        <v>11.59053192</v>
      </c>
      <c r="T13">
        <v>0</v>
      </c>
      <c r="U13">
        <v>41.407977599999995</v>
      </c>
      <c r="V13">
        <v>5.9820215827338128</v>
      </c>
      <c r="W13">
        <v>20.37887650359712</v>
      </c>
      <c r="X13">
        <v>64.790135576978429</v>
      </c>
      <c r="Y13">
        <v>0</v>
      </c>
      <c r="Z13">
        <v>2.8784289600000004</v>
      </c>
      <c r="AA13">
        <v>0</v>
      </c>
      <c r="AB13">
        <v>5.7374452800000002</v>
      </c>
      <c r="AC13">
        <v>4.2505073279999994</v>
      </c>
      <c r="AD13">
        <v>4.0032640800000001</v>
      </c>
      <c r="AE13">
        <v>19.4405292</v>
      </c>
      <c r="AF13">
        <v>6.1515000000000013</v>
      </c>
      <c r="AG13">
        <v>13.400110560000002</v>
      </c>
      <c r="AH13">
        <v>20.546566559999995</v>
      </c>
      <c r="AI13">
        <v>0</v>
      </c>
      <c r="AJ13">
        <v>0</v>
      </c>
      <c r="AK13">
        <v>22.296000000000003</v>
      </c>
      <c r="AL13">
        <v>59.816099999999992</v>
      </c>
      <c r="AM13">
        <v>4.6368595428571426</v>
      </c>
      <c r="AN13">
        <v>0</v>
      </c>
      <c r="AO13">
        <v>0</v>
      </c>
      <c r="AP13">
        <v>0.70326900000000014</v>
      </c>
      <c r="AQ13">
        <v>0</v>
      </c>
      <c r="AR13">
        <v>22.304332800000001</v>
      </c>
      <c r="AS13">
        <v>14.474890080000003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35.752696526518228</v>
      </c>
      <c r="BB13">
        <f t="shared" si="0"/>
        <v>1064.3302803196311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512.33784866799999</v>
      </c>
      <c r="L14">
        <v>9.4099826839826886</v>
      </c>
      <c r="M14">
        <v>60.308399999999992</v>
      </c>
      <c r="N14">
        <v>51.881250000000016</v>
      </c>
      <c r="O14">
        <v>73.284375000000011</v>
      </c>
      <c r="P14">
        <v>24.816089999999996</v>
      </c>
      <c r="Q14">
        <v>4.6379520000000003</v>
      </c>
      <c r="R14">
        <v>18.617731920000001</v>
      </c>
      <c r="S14">
        <v>11.59053192</v>
      </c>
      <c r="T14">
        <v>0</v>
      </c>
      <c r="U14">
        <v>41.407977599999995</v>
      </c>
      <c r="V14">
        <v>5.9820215827338128</v>
      </c>
      <c r="W14">
        <v>20.37887650359712</v>
      </c>
      <c r="X14">
        <v>64.790135576978429</v>
      </c>
      <c r="Y14">
        <v>0</v>
      </c>
      <c r="Z14">
        <v>2.8784289600000004</v>
      </c>
      <c r="AA14">
        <v>0</v>
      </c>
      <c r="AB14">
        <v>5.7374452800000002</v>
      </c>
      <c r="AC14">
        <v>4.2505073279999994</v>
      </c>
      <c r="AD14">
        <v>4.0032640800000001</v>
      </c>
      <c r="AE14">
        <v>19.4405292</v>
      </c>
      <c r="AF14">
        <v>6.1515000000000013</v>
      </c>
      <c r="AG14">
        <v>13.400110560000002</v>
      </c>
      <c r="AH14">
        <v>20.546566559999995</v>
      </c>
      <c r="AI14">
        <v>0</v>
      </c>
      <c r="AJ14">
        <v>0</v>
      </c>
      <c r="AK14">
        <v>22.296000000000003</v>
      </c>
      <c r="AL14">
        <v>59.816099999999992</v>
      </c>
      <c r="AM14">
        <v>4.6368595428571426</v>
      </c>
      <c r="AN14">
        <v>0</v>
      </c>
      <c r="AO14">
        <v>0</v>
      </c>
      <c r="AP14">
        <v>0.70326900000000014</v>
      </c>
      <c r="AQ14">
        <v>0</v>
      </c>
      <c r="AR14">
        <v>22.304332800000001</v>
      </c>
      <c r="AS14">
        <v>14.474890080000003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35.752696526518228</v>
      </c>
      <c r="BB14">
        <f t="shared" si="0"/>
        <v>1064.3302803196311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512.33784866799999</v>
      </c>
      <c r="L15">
        <v>9.4099826839826886</v>
      </c>
      <c r="M15">
        <v>60.308399999999992</v>
      </c>
      <c r="N15">
        <v>51.881250000000016</v>
      </c>
      <c r="O15">
        <v>73.284375000000011</v>
      </c>
      <c r="P15">
        <v>24.816089999999996</v>
      </c>
      <c r="Q15">
        <v>4.6379520000000003</v>
      </c>
      <c r="R15">
        <v>18.617731920000001</v>
      </c>
      <c r="S15">
        <v>11.59053192</v>
      </c>
      <c r="T15">
        <v>0</v>
      </c>
      <c r="U15">
        <v>41.407977599999995</v>
      </c>
      <c r="V15">
        <v>5.9820215827338128</v>
      </c>
      <c r="W15">
        <v>20.37887650359712</v>
      </c>
      <c r="X15">
        <v>64.790135576978429</v>
      </c>
      <c r="Y15">
        <v>0</v>
      </c>
      <c r="Z15">
        <v>2.8784289600000004</v>
      </c>
      <c r="AA15">
        <v>0</v>
      </c>
      <c r="AB15">
        <v>5.7374452800000002</v>
      </c>
      <c r="AC15">
        <v>4.2505073279999994</v>
      </c>
      <c r="AD15">
        <v>4.0032640800000001</v>
      </c>
      <c r="AE15">
        <v>21.7125353952</v>
      </c>
      <c r="AF15">
        <v>6.1515000000000013</v>
      </c>
      <c r="AG15">
        <v>13.400110560000002</v>
      </c>
      <c r="AH15">
        <v>20.546566559999995</v>
      </c>
      <c r="AI15">
        <v>0</v>
      </c>
      <c r="AJ15">
        <v>0</v>
      </c>
      <c r="AK15">
        <v>22.296000000000003</v>
      </c>
      <c r="AL15">
        <v>26.006999999999998</v>
      </c>
      <c r="AM15">
        <v>4.6368595428571426</v>
      </c>
      <c r="AN15">
        <v>0</v>
      </c>
      <c r="AO15">
        <v>0</v>
      </c>
      <c r="AP15">
        <v>2.9537297999999996</v>
      </c>
      <c r="AQ15">
        <v>0</v>
      </c>
      <c r="AR15">
        <v>23.516524800000003</v>
      </c>
      <c r="AS15">
        <v>14.009330174400002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34.825146174118224</v>
      </c>
      <c r="BB15">
        <f t="shared" si="0"/>
        <v>1036.7178297616313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512.33784866799999</v>
      </c>
      <c r="L16">
        <v>9.4099826839826886</v>
      </c>
      <c r="M16">
        <v>60.308399999999992</v>
      </c>
      <c r="N16">
        <v>51.881250000000016</v>
      </c>
      <c r="O16">
        <v>73.284375000000011</v>
      </c>
      <c r="P16">
        <v>24.816089999999996</v>
      </c>
      <c r="Q16">
        <v>4.6379520000000003</v>
      </c>
      <c r="R16">
        <v>18.617731920000001</v>
      </c>
      <c r="S16">
        <v>11.59053192</v>
      </c>
      <c r="T16">
        <v>0</v>
      </c>
      <c r="U16">
        <v>41.407977599999995</v>
      </c>
      <c r="V16">
        <v>5.9820215827338128</v>
      </c>
      <c r="W16">
        <v>20.37887650359712</v>
      </c>
      <c r="X16">
        <v>64.790135576978429</v>
      </c>
      <c r="Y16">
        <v>0</v>
      </c>
      <c r="Z16">
        <v>2.8784289600000004</v>
      </c>
      <c r="AA16">
        <v>0</v>
      </c>
      <c r="AB16">
        <v>5.7374452800000002</v>
      </c>
      <c r="AC16">
        <v>4.2505073279999994</v>
      </c>
      <c r="AD16">
        <v>4.0032640800000001</v>
      </c>
      <c r="AE16">
        <v>21.7125353952</v>
      </c>
      <c r="AF16">
        <v>6.1515000000000013</v>
      </c>
      <c r="AG16">
        <v>13.400110560000002</v>
      </c>
      <c r="AH16">
        <v>20.546566559999995</v>
      </c>
      <c r="AI16">
        <v>0</v>
      </c>
      <c r="AJ16">
        <v>0</v>
      </c>
      <c r="AK16">
        <v>22.296000000000003</v>
      </c>
      <c r="AL16">
        <v>26.006999999999998</v>
      </c>
      <c r="AM16">
        <v>4.6368595428571426</v>
      </c>
      <c r="AN16">
        <v>0</v>
      </c>
      <c r="AO16">
        <v>0</v>
      </c>
      <c r="AP16">
        <v>2.9537297999999996</v>
      </c>
      <c r="AQ16">
        <v>0</v>
      </c>
      <c r="AR16">
        <v>23.516524800000003</v>
      </c>
      <c r="AS16">
        <v>14.009330174400002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34.825146174118224</v>
      </c>
      <c r="BB16">
        <f t="shared" si="0"/>
        <v>1036.7178297616313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512.33784866799999</v>
      </c>
      <c r="L17">
        <v>9.4099826839826886</v>
      </c>
      <c r="M17">
        <v>60.308399999999992</v>
      </c>
      <c r="N17">
        <v>51.881250000000016</v>
      </c>
      <c r="O17">
        <v>73.284375000000011</v>
      </c>
      <c r="P17">
        <v>24.816089999999996</v>
      </c>
      <c r="Q17">
        <v>4.6379520000000003</v>
      </c>
      <c r="R17">
        <v>18.617731920000001</v>
      </c>
      <c r="S17">
        <v>11.59053192</v>
      </c>
      <c r="T17">
        <v>0</v>
      </c>
      <c r="U17">
        <v>41.407977599999995</v>
      </c>
      <c r="V17">
        <v>5.9820215827338128</v>
      </c>
      <c r="W17">
        <v>20.37887650359712</v>
      </c>
      <c r="X17">
        <v>64.790135576978429</v>
      </c>
      <c r="Y17">
        <v>0</v>
      </c>
      <c r="Z17">
        <v>2.8784289600000004</v>
      </c>
      <c r="AA17">
        <v>0</v>
      </c>
      <c r="AB17">
        <v>5.7374452800000002</v>
      </c>
      <c r="AC17">
        <v>4.2505073279999994</v>
      </c>
      <c r="AD17">
        <v>4.0032640800000001</v>
      </c>
      <c r="AE17">
        <v>21.7125353952</v>
      </c>
      <c r="AF17">
        <v>6.1515000000000013</v>
      </c>
      <c r="AG17">
        <v>13.400110560000002</v>
      </c>
      <c r="AH17">
        <v>20.546566559999995</v>
      </c>
      <c r="AI17">
        <v>0</v>
      </c>
      <c r="AJ17">
        <v>0</v>
      </c>
      <c r="AK17">
        <v>22.296000000000003</v>
      </c>
      <c r="AL17">
        <v>26.006999999999998</v>
      </c>
      <c r="AM17">
        <v>4.6368595428571426</v>
      </c>
      <c r="AN17">
        <v>0</v>
      </c>
      <c r="AO17">
        <v>0</v>
      </c>
      <c r="AP17">
        <v>0.70326900000000014</v>
      </c>
      <c r="AQ17">
        <v>0</v>
      </c>
      <c r="AR17">
        <v>23.516524800000003</v>
      </c>
      <c r="AS17">
        <v>14.009330174400002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34.752006198118224</v>
      </c>
      <c r="BB17">
        <f t="shared" si="0"/>
        <v>1034.5405089376313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512.33784866799999</v>
      </c>
      <c r="L18">
        <v>9.4099826839826886</v>
      </c>
      <c r="M18">
        <v>60.308399999999992</v>
      </c>
      <c r="N18">
        <v>51.881250000000016</v>
      </c>
      <c r="O18">
        <v>73.284375000000011</v>
      </c>
      <c r="P18">
        <v>24.816089999999996</v>
      </c>
      <c r="Q18">
        <v>4.6379520000000003</v>
      </c>
      <c r="R18">
        <v>18.617731920000001</v>
      </c>
      <c r="S18">
        <v>11.59053192</v>
      </c>
      <c r="T18">
        <v>0</v>
      </c>
      <c r="U18">
        <v>41.407977599999995</v>
      </c>
      <c r="V18">
        <v>5.9820215827338128</v>
      </c>
      <c r="W18">
        <v>20.37887650359712</v>
      </c>
      <c r="X18">
        <v>64.790135576978429</v>
      </c>
      <c r="Y18">
        <v>0</v>
      </c>
      <c r="Z18">
        <v>2.8784289600000004</v>
      </c>
      <c r="AA18">
        <v>0</v>
      </c>
      <c r="AB18">
        <v>5.7374452800000002</v>
      </c>
      <c r="AC18">
        <v>4.2505073279999994</v>
      </c>
      <c r="AD18">
        <v>4.0032640800000001</v>
      </c>
      <c r="AE18">
        <v>21.7125353952</v>
      </c>
      <c r="AF18">
        <v>6.1515000000000013</v>
      </c>
      <c r="AG18">
        <v>13.400110560000002</v>
      </c>
      <c r="AH18">
        <v>20.546566559999995</v>
      </c>
      <c r="AI18">
        <v>0</v>
      </c>
      <c r="AJ18">
        <v>0</v>
      </c>
      <c r="AK18">
        <v>22.296000000000003</v>
      </c>
      <c r="AL18">
        <v>26.006999999999998</v>
      </c>
      <c r="AM18">
        <v>4.6368595428571426</v>
      </c>
      <c r="AN18">
        <v>0</v>
      </c>
      <c r="AO18">
        <v>0</v>
      </c>
      <c r="AP18">
        <v>0.70326900000000014</v>
      </c>
      <c r="AQ18">
        <v>0</v>
      </c>
      <c r="AR18">
        <v>23.516524800000003</v>
      </c>
      <c r="AS18">
        <v>14.009330174400002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34.752006198118224</v>
      </c>
      <c r="BB18">
        <f t="shared" si="0"/>
        <v>1034.5405089376313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512.33784866799999</v>
      </c>
      <c r="L19">
        <v>9.4099826839826886</v>
      </c>
      <c r="M19">
        <v>60.308399999999992</v>
      </c>
      <c r="N19">
        <v>51.881250000000016</v>
      </c>
      <c r="O19">
        <v>73.284375000000011</v>
      </c>
      <c r="P19">
        <v>24.816089999999996</v>
      </c>
      <c r="Q19">
        <v>4.6379520000000003</v>
      </c>
      <c r="R19">
        <v>18.617731920000001</v>
      </c>
      <c r="S19">
        <v>11.59053192</v>
      </c>
      <c r="T19">
        <v>0</v>
      </c>
      <c r="U19">
        <v>41.407977599999995</v>
      </c>
      <c r="V19">
        <v>5.9820215827338128</v>
      </c>
      <c r="W19">
        <v>20.37887650359712</v>
      </c>
      <c r="X19">
        <v>64.790135576978429</v>
      </c>
      <c r="Y19">
        <v>0</v>
      </c>
      <c r="Z19">
        <v>2.8784289600000004</v>
      </c>
      <c r="AA19">
        <v>6.1413336000000003</v>
      </c>
      <c r="AB19">
        <v>5.7374452800000002</v>
      </c>
      <c r="AC19">
        <v>4.2505073279999994</v>
      </c>
      <c r="AD19">
        <v>4.0032640800000001</v>
      </c>
      <c r="AE19">
        <v>21.7125353952</v>
      </c>
      <c r="AF19">
        <v>6.1515000000000013</v>
      </c>
      <c r="AG19">
        <v>13.400110560000002</v>
      </c>
      <c r="AH19">
        <v>20.546566559999995</v>
      </c>
      <c r="AI19">
        <v>0</v>
      </c>
      <c r="AJ19">
        <v>0</v>
      </c>
      <c r="AK19">
        <v>22.296000000000003</v>
      </c>
      <c r="AL19">
        <v>26.006999999999998</v>
      </c>
      <c r="AM19">
        <v>4.6368595428571426</v>
      </c>
      <c r="AN19">
        <v>0</v>
      </c>
      <c r="AO19">
        <v>0</v>
      </c>
      <c r="AP19">
        <v>0.70326900000000014</v>
      </c>
      <c r="AQ19">
        <v>6.8125200000000001</v>
      </c>
      <c r="AR19">
        <v>22.304332800000001</v>
      </c>
      <c r="AS19">
        <v>14.009330174400002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35.133610419718217</v>
      </c>
      <c r="BB19">
        <f t="shared" si="0"/>
        <v>1045.9005663160312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512.33784866799999</v>
      </c>
      <c r="L20">
        <v>9.4099826839826886</v>
      </c>
      <c r="M20">
        <v>60.308399999999992</v>
      </c>
      <c r="N20">
        <v>51.881250000000016</v>
      </c>
      <c r="O20">
        <v>73.284375000000011</v>
      </c>
      <c r="P20">
        <v>24.816089999999996</v>
      </c>
      <c r="Q20">
        <v>4.6379520000000003</v>
      </c>
      <c r="R20">
        <v>18.617731920000001</v>
      </c>
      <c r="S20">
        <v>11.59053192</v>
      </c>
      <c r="T20">
        <v>0</v>
      </c>
      <c r="U20">
        <v>41.407977599999995</v>
      </c>
      <c r="V20">
        <v>5.9820215827338128</v>
      </c>
      <c r="W20">
        <v>20.37887650359712</v>
      </c>
      <c r="X20">
        <v>64.790135576978429</v>
      </c>
      <c r="Y20">
        <v>0</v>
      </c>
      <c r="Z20">
        <v>2.8784289600000004</v>
      </c>
      <c r="AA20">
        <v>12.340957824000002</v>
      </c>
      <c r="AB20">
        <v>5.7374452800000002</v>
      </c>
      <c r="AC20">
        <v>8.5010146559999988</v>
      </c>
      <c r="AD20">
        <v>4.0032640800000001</v>
      </c>
      <c r="AE20">
        <v>21.7125353952</v>
      </c>
      <c r="AF20">
        <v>6.1515000000000013</v>
      </c>
      <c r="AG20">
        <v>13.400110560000002</v>
      </c>
      <c r="AH20">
        <v>20.546566559999995</v>
      </c>
      <c r="AI20">
        <v>0</v>
      </c>
      <c r="AJ20">
        <v>0</v>
      </c>
      <c r="AK20">
        <v>22.296000000000003</v>
      </c>
      <c r="AL20">
        <v>26.006999999999998</v>
      </c>
      <c r="AM20">
        <v>4.6368595428571426</v>
      </c>
      <c r="AN20">
        <v>0</v>
      </c>
      <c r="AO20">
        <v>0</v>
      </c>
      <c r="AP20">
        <v>0.70326900000000014</v>
      </c>
      <c r="AQ20">
        <v>13.62504</v>
      </c>
      <c r="AR20">
        <v>22.304332800000001</v>
      </c>
      <c r="AS20">
        <v>14.009330174400002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35.694646287718221</v>
      </c>
      <c r="BB20">
        <f t="shared" si="0"/>
        <v>1062.6021820000315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512.33784866799999</v>
      </c>
      <c r="L21">
        <v>9.4099826839826886</v>
      </c>
      <c r="M21">
        <v>60.308399999999992</v>
      </c>
      <c r="N21">
        <v>51.881250000000016</v>
      </c>
      <c r="O21">
        <v>73.284375000000011</v>
      </c>
      <c r="P21">
        <v>24.816089999999996</v>
      </c>
      <c r="Q21">
        <v>4.6379520000000003</v>
      </c>
      <c r="R21">
        <v>18.617731920000001</v>
      </c>
      <c r="S21">
        <v>11.59053192</v>
      </c>
      <c r="T21">
        <v>0</v>
      </c>
      <c r="U21">
        <v>41.407977599999995</v>
      </c>
      <c r="V21">
        <v>5.9820215827338128</v>
      </c>
      <c r="W21">
        <v>20.37887650359712</v>
      </c>
      <c r="X21">
        <v>64.790135576978429</v>
      </c>
      <c r="Y21">
        <v>0</v>
      </c>
      <c r="Z21">
        <v>2.8784289600000004</v>
      </c>
      <c r="AA21">
        <v>12.340957824000002</v>
      </c>
      <c r="AB21">
        <v>5.7374452800000002</v>
      </c>
      <c r="AC21">
        <v>8.5010146559999988</v>
      </c>
      <c r="AD21">
        <v>4.0032640800000001</v>
      </c>
      <c r="AE21">
        <v>21.7125353952</v>
      </c>
      <c r="AF21">
        <v>6.1515000000000013</v>
      </c>
      <c r="AG21">
        <v>13.400110560000002</v>
      </c>
      <c r="AH21">
        <v>20.546566559999995</v>
      </c>
      <c r="AI21">
        <v>0</v>
      </c>
      <c r="AJ21">
        <v>0</v>
      </c>
      <c r="AK21">
        <v>22.296000000000003</v>
      </c>
      <c r="AL21">
        <v>26.006999999999998</v>
      </c>
      <c r="AM21">
        <v>4.6368595428571426</v>
      </c>
      <c r="AN21">
        <v>0</v>
      </c>
      <c r="AO21">
        <v>0</v>
      </c>
      <c r="AP21">
        <v>0.70326900000000014</v>
      </c>
      <c r="AQ21">
        <v>20.437560000000005</v>
      </c>
      <c r="AR21">
        <v>22.304332800000001</v>
      </c>
      <c r="AS21">
        <v>14.009330174400002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35.916053187718227</v>
      </c>
      <c r="BB21">
        <f t="shared" si="0"/>
        <v>1069.1932951000315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512.33784866799999</v>
      </c>
      <c r="L22">
        <v>9.4099826839826886</v>
      </c>
      <c r="M22">
        <v>60.308399999999992</v>
      </c>
      <c r="N22">
        <v>51.881250000000016</v>
      </c>
      <c r="O22">
        <v>73.284375000000011</v>
      </c>
      <c r="P22">
        <v>24.816089999999996</v>
      </c>
      <c r="Q22">
        <v>4.6379520000000003</v>
      </c>
      <c r="R22">
        <v>18.617731920000001</v>
      </c>
      <c r="S22">
        <v>11.59053192</v>
      </c>
      <c r="T22">
        <v>0</v>
      </c>
      <c r="U22">
        <v>41.407977599999995</v>
      </c>
      <c r="V22">
        <v>5.9820215827338128</v>
      </c>
      <c r="W22">
        <v>20.37887650359712</v>
      </c>
      <c r="X22">
        <v>64.790135576978429</v>
      </c>
      <c r="Y22">
        <v>0</v>
      </c>
      <c r="Z22">
        <v>2.8784289600000004</v>
      </c>
      <c r="AA22">
        <v>12.340957824000002</v>
      </c>
      <c r="AB22">
        <v>11.533435920000002</v>
      </c>
      <c r="AC22">
        <v>8.5010146559999988</v>
      </c>
      <c r="AD22">
        <v>4.0032640800000001</v>
      </c>
      <c r="AE22">
        <v>21.7125353952</v>
      </c>
      <c r="AF22">
        <v>6.1515000000000013</v>
      </c>
      <c r="AG22">
        <v>13.400110560000002</v>
      </c>
      <c r="AH22">
        <v>20.546566559999995</v>
      </c>
      <c r="AI22">
        <v>0</v>
      </c>
      <c r="AJ22">
        <v>0</v>
      </c>
      <c r="AK22">
        <v>22.296000000000003</v>
      </c>
      <c r="AL22">
        <v>26.006999999999998</v>
      </c>
      <c r="AM22">
        <v>4.6368595428571426</v>
      </c>
      <c r="AN22">
        <v>0</v>
      </c>
      <c r="AO22">
        <v>0</v>
      </c>
      <c r="AP22">
        <v>0.70326900000000014</v>
      </c>
      <c r="AQ22">
        <v>20.437560000000005</v>
      </c>
      <c r="AR22">
        <v>22.304332800000001</v>
      </c>
      <c r="AS22">
        <v>14.009330174400002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36.104422993318231</v>
      </c>
      <c r="BB22">
        <f t="shared" si="0"/>
        <v>1074.8009159344315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512.33784866799999</v>
      </c>
      <c r="L23">
        <v>9.4099826839826886</v>
      </c>
      <c r="M23">
        <v>60.308399999999992</v>
      </c>
      <c r="N23">
        <v>51.881250000000016</v>
      </c>
      <c r="O23">
        <v>73.284375000000011</v>
      </c>
      <c r="P23">
        <v>24.816089999999996</v>
      </c>
      <c r="Q23">
        <v>4.6379520000000003</v>
      </c>
      <c r="R23">
        <v>18.617731920000001</v>
      </c>
      <c r="S23">
        <v>11.59053192</v>
      </c>
      <c r="T23">
        <v>0</v>
      </c>
      <c r="U23">
        <v>41.407977599999995</v>
      </c>
      <c r="V23">
        <v>5.9820215827338128</v>
      </c>
      <c r="W23">
        <v>20.37887650359712</v>
      </c>
      <c r="X23">
        <v>64.790135576978429</v>
      </c>
      <c r="Y23">
        <v>0</v>
      </c>
      <c r="Z23">
        <v>2.8784289600000004</v>
      </c>
      <c r="AA23">
        <v>12.340957824000002</v>
      </c>
      <c r="AB23">
        <v>11.533435920000002</v>
      </c>
      <c r="AC23">
        <v>8.5010146559999988</v>
      </c>
      <c r="AD23">
        <v>8.0065281600000002</v>
      </c>
      <c r="AE23">
        <v>21.7125353952</v>
      </c>
      <c r="AF23">
        <v>6.1515000000000013</v>
      </c>
      <c r="AG23">
        <v>13.400110560000002</v>
      </c>
      <c r="AH23">
        <v>20.546566559999995</v>
      </c>
      <c r="AI23">
        <v>1.1182032</v>
      </c>
      <c r="AJ23">
        <v>0</v>
      </c>
      <c r="AK23">
        <v>22.296000000000003</v>
      </c>
      <c r="AL23">
        <v>26.006999999999998</v>
      </c>
      <c r="AM23">
        <v>6.9552893142857162</v>
      </c>
      <c r="AN23">
        <v>0</v>
      </c>
      <c r="AO23">
        <v>0</v>
      </c>
      <c r="AP23">
        <v>2.9537297999999996</v>
      </c>
      <c r="AQ23">
        <v>20.437560000000005</v>
      </c>
      <c r="AR23">
        <v>23.516524800000003</v>
      </c>
      <c r="AS23">
        <v>14.009330174400002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36.458755709769015</v>
      </c>
      <c r="BB23">
        <f t="shared" si="0"/>
        <v>1085.3491330694092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512.33784866799999</v>
      </c>
      <c r="L24">
        <v>9.4099826839826886</v>
      </c>
      <c r="M24">
        <v>60.308399999999992</v>
      </c>
      <c r="N24">
        <v>51.881250000000016</v>
      </c>
      <c r="O24">
        <v>73.284375000000011</v>
      </c>
      <c r="P24">
        <v>24.816089999999996</v>
      </c>
      <c r="Q24">
        <v>4.6379520000000003</v>
      </c>
      <c r="R24">
        <v>18.617731920000001</v>
      </c>
      <c r="S24">
        <v>11.59053192</v>
      </c>
      <c r="T24">
        <v>0</v>
      </c>
      <c r="U24">
        <v>41.407977599999995</v>
      </c>
      <c r="V24">
        <v>5.9820215827338128</v>
      </c>
      <c r="W24">
        <v>20.37887650359712</v>
      </c>
      <c r="X24">
        <v>64.790135576978429</v>
      </c>
      <c r="Y24">
        <v>0</v>
      </c>
      <c r="Z24">
        <v>2.8784289600000004</v>
      </c>
      <c r="AA24">
        <v>12.340957824000002</v>
      </c>
      <c r="AB24">
        <v>11.533435920000002</v>
      </c>
      <c r="AC24">
        <v>8.5010146559999988</v>
      </c>
      <c r="AD24">
        <v>12.009792240000001</v>
      </c>
      <c r="AE24">
        <v>21.7125353952</v>
      </c>
      <c r="AF24">
        <v>6.1515000000000013</v>
      </c>
      <c r="AG24">
        <v>13.400110560000002</v>
      </c>
      <c r="AH24">
        <v>30.81984984</v>
      </c>
      <c r="AI24">
        <v>3.3546095999999994</v>
      </c>
      <c r="AJ24">
        <v>0</v>
      </c>
      <c r="AK24">
        <v>22.296000000000003</v>
      </c>
      <c r="AL24">
        <v>26.006999999999998</v>
      </c>
      <c r="AM24">
        <v>6.9552893142857162</v>
      </c>
      <c r="AN24">
        <v>0</v>
      </c>
      <c r="AO24">
        <v>0</v>
      </c>
      <c r="AP24">
        <v>2.9537297999999996</v>
      </c>
      <c r="AQ24">
        <v>20.437560000000005</v>
      </c>
      <c r="AR24">
        <v>23.516524800000003</v>
      </c>
      <c r="AS24">
        <v>14.009330174400002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36.995427365769025</v>
      </c>
      <c r="BB24">
        <f t="shared" si="0"/>
        <v>1101.3254151734091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512.33784866799999</v>
      </c>
      <c r="L25">
        <v>9.4099826839826886</v>
      </c>
      <c r="M25">
        <v>56.842399999999998</v>
      </c>
      <c r="N25">
        <v>51.881250000000016</v>
      </c>
      <c r="O25">
        <v>73.284375000000011</v>
      </c>
      <c r="P25">
        <v>24.816089999999996</v>
      </c>
      <c r="Q25">
        <v>4.6379520000000003</v>
      </c>
      <c r="R25">
        <v>18.617731920000001</v>
      </c>
      <c r="S25">
        <v>11.59053192</v>
      </c>
      <c r="T25">
        <v>0</v>
      </c>
      <c r="U25">
        <v>41.407977599999995</v>
      </c>
      <c r="V25">
        <v>5.9820215827338128</v>
      </c>
      <c r="W25">
        <v>20.37887650359712</v>
      </c>
      <c r="X25">
        <v>64.790135576978429</v>
      </c>
      <c r="Y25">
        <v>0</v>
      </c>
      <c r="Z25">
        <v>2.8784289600000004</v>
      </c>
      <c r="AA25">
        <v>12.340957824000002</v>
      </c>
      <c r="AB25">
        <v>11.533435920000002</v>
      </c>
      <c r="AC25">
        <v>8.5010146559999988</v>
      </c>
      <c r="AD25">
        <v>12.009792240000001</v>
      </c>
      <c r="AE25">
        <v>21.7125353952</v>
      </c>
      <c r="AF25">
        <v>6.1515000000000013</v>
      </c>
      <c r="AG25">
        <v>13.400110560000002</v>
      </c>
      <c r="AH25">
        <v>30.81984984</v>
      </c>
      <c r="AI25">
        <v>7.2683207999999997</v>
      </c>
      <c r="AJ25">
        <v>0</v>
      </c>
      <c r="AK25">
        <v>22.296000000000003</v>
      </c>
      <c r="AL25">
        <v>26.006999999999998</v>
      </c>
      <c r="AM25">
        <v>6.9552893142857162</v>
      </c>
      <c r="AN25">
        <v>0</v>
      </c>
      <c r="AO25">
        <v>0</v>
      </c>
      <c r="AP25">
        <v>0.70326900000000014</v>
      </c>
      <c r="AQ25">
        <v>20.437560000000005</v>
      </c>
      <c r="AR25">
        <v>23.516524800000003</v>
      </c>
      <c r="AS25">
        <v>14.009330174400002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36.936837784169036</v>
      </c>
      <c r="BB25">
        <f t="shared" si="0"/>
        <v>1099.5812551550091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512.33784866799999</v>
      </c>
      <c r="L26">
        <v>9.4099826839826886</v>
      </c>
      <c r="M26">
        <v>56.842399999999998</v>
      </c>
      <c r="N26">
        <v>51.881250000000016</v>
      </c>
      <c r="O26">
        <v>73.284375000000011</v>
      </c>
      <c r="P26">
        <v>24.816089999999996</v>
      </c>
      <c r="Q26">
        <v>4.6379520000000003</v>
      </c>
      <c r="R26">
        <v>18.617731920000001</v>
      </c>
      <c r="S26">
        <v>11.59053192</v>
      </c>
      <c r="T26">
        <v>0</v>
      </c>
      <c r="U26">
        <v>41.407977599999995</v>
      </c>
      <c r="V26">
        <v>5.9820215827338128</v>
      </c>
      <c r="W26">
        <v>20.37887650359712</v>
      </c>
      <c r="X26">
        <v>64.790135576978429</v>
      </c>
      <c r="Y26">
        <v>0</v>
      </c>
      <c r="Z26">
        <v>5.756857919999999</v>
      </c>
      <c r="AA26">
        <v>12.340957824000002</v>
      </c>
      <c r="AB26">
        <v>11.533435920000002</v>
      </c>
      <c r="AC26">
        <v>8.5010146559999988</v>
      </c>
      <c r="AD26">
        <v>12.009792240000001</v>
      </c>
      <c r="AE26">
        <v>21.7125353952</v>
      </c>
      <c r="AF26">
        <v>6.1515000000000013</v>
      </c>
      <c r="AG26">
        <v>13.400110560000002</v>
      </c>
      <c r="AH26">
        <v>30.81984984</v>
      </c>
      <c r="AI26">
        <v>14.536641600000001</v>
      </c>
      <c r="AJ26">
        <v>0</v>
      </c>
      <c r="AK26">
        <v>22.296000000000003</v>
      </c>
      <c r="AL26">
        <v>26.006999999999998</v>
      </c>
      <c r="AM26">
        <v>6.9552893142857162</v>
      </c>
      <c r="AN26">
        <v>0</v>
      </c>
      <c r="AO26">
        <v>0</v>
      </c>
      <c r="AP26">
        <v>0.70326900000000014</v>
      </c>
      <c r="AQ26">
        <v>20.437560000000005</v>
      </c>
      <c r="AR26">
        <v>23.516524800000003</v>
      </c>
      <c r="AS26">
        <v>14.009330174400002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37.266607590569045</v>
      </c>
      <c r="BB26">
        <f t="shared" si="0"/>
        <v>1109.3982351086092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512.33784866799999</v>
      </c>
      <c r="L27">
        <v>9.4099826839826886</v>
      </c>
      <c r="M27">
        <v>60.308399999999992</v>
      </c>
      <c r="N27">
        <v>51.881250000000016</v>
      </c>
      <c r="O27">
        <v>73.284375000000011</v>
      </c>
      <c r="P27">
        <v>24.816089999999996</v>
      </c>
      <c r="Q27">
        <v>4.6379520000000003</v>
      </c>
      <c r="R27">
        <v>18.617731920000001</v>
      </c>
      <c r="S27">
        <v>11.59053192</v>
      </c>
      <c r="T27">
        <v>0</v>
      </c>
      <c r="U27">
        <v>41.407977599999995</v>
      </c>
      <c r="V27">
        <v>5.9820215827338128</v>
      </c>
      <c r="W27">
        <v>20.37887650359712</v>
      </c>
      <c r="X27">
        <v>64.790135576978429</v>
      </c>
      <c r="Y27">
        <v>0</v>
      </c>
      <c r="Z27">
        <v>5.756857919999999</v>
      </c>
      <c r="AA27">
        <v>12.340957824000002</v>
      </c>
      <c r="AB27">
        <v>11.533435920000002</v>
      </c>
      <c r="AC27">
        <v>8.5010146559999988</v>
      </c>
      <c r="AD27">
        <v>12.009792240000001</v>
      </c>
      <c r="AE27">
        <v>19.4405292</v>
      </c>
      <c r="AF27">
        <v>6.1515000000000013</v>
      </c>
      <c r="AG27">
        <v>13.400110560000002</v>
      </c>
      <c r="AH27">
        <v>30.81984984</v>
      </c>
      <c r="AI27">
        <v>14.536641600000001</v>
      </c>
      <c r="AJ27">
        <v>0</v>
      </c>
      <c r="AK27">
        <v>22.296000000000003</v>
      </c>
      <c r="AL27">
        <v>26.006999999999998</v>
      </c>
      <c r="AM27">
        <v>6.9552893142857162</v>
      </c>
      <c r="AN27">
        <v>0</v>
      </c>
      <c r="AO27">
        <v>0</v>
      </c>
      <c r="AP27">
        <v>0.70326900000000014</v>
      </c>
      <c r="AQ27">
        <v>20.437560000000005</v>
      </c>
      <c r="AR27">
        <v>22.304332800000001</v>
      </c>
      <c r="AS27">
        <v>14.009330174400002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37.266016289769034</v>
      </c>
      <c r="BB27">
        <f t="shared" si="0"/>
        <v>1109.3806282142093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512.33784866799999</v>
      </c>
      <c r="L28">
        <v>9.4099826839826886</v>
      </c>
      <c r="M28">
        <v>60.308399999999992</v>
      </c>
      <c r="N28">
        <v>51.881250000000016</v>
      </c>
      <c r="O28">
        <v>73.284375000000011</v>
      </c>
      <c r="P28">
        <v>24.816089999999996</v>
      </c>
      <c r="Q28">
        <v>4.6379520000000003</v>
      </c>
      <c r="R28">
        <v>18.617731920000001</v>
      </c>
      <c r="S28">
        <v>11.59053192</v>
      </c>
      <c r="T28">
        <v>0</v>
      </c>
      <c r="U28">
        <v>41.407977599999995</v>
      </c>
      <c r="V28">
        <v>5.9820215827338128</v>
      </c>
      <c r="W28">
        <v>20.37887650359712</v>
      </c>
      <c r="X28">
        <v>64.790135576978429</v>
      </c>
      <c r="Y28">
        <v>0</v>
      </c>
      <c r="Z28">
        <v>5.756857919999999</v>
      </c>
      <c r="AA28">
        <v>12.282667200000001</v>
      </c>
      <c r="AB28">
        <v>11.533435920000002</v>
      </c>
      <c r="AC28">
        <v>8.5010146559999988</v>
      </c>
      <c r="AD28">
        <v>12.009792240000001</v>
      </c>
      <c r="AE28">
        <v>19.4405292</v>
      </c>
      <c r="AF28">
        <v>6.1515000000000013</v>
      </c>
      <c r="AG28">
        <v>13.400110560000002</v>
      </c>
      <c r="AH28">
        <v>20.546566559999995</v>
      </c>
      <c r="AI28">
        <v>14.536641600000001</v>
      </c>
      <c r="AJ28">
        <v>0</v>
      </c>
      <c r="AK28">
        <v>22.296000000000003</v>
      </c>
      <c r="AL28">
        <v>26.006999999999998</v>
      </c>
      <c r="AM28">
        <v>4.6368595428571426</v>
      </c>
      <c r="AN28">
        <v>0</v>
      </c>
      <c r="AO28">
        <v>0</v>
      </c>
      <c r="AP28">
        <v>0.70326900000000014</v>
      </c>
      <c r="AQ28">
        <v>20.437560000000005</v>
      </c>
      <c r="AR28">
        <v>22.304332800000001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36.399587792518233</v>
      </c>
      <c r="BB28">
        <f t="shared" si="0"/>
        <v>1083.5877228616314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512.33784866799999</v>
      </c>
      <c r="L29">
        <v>9.4099826839826886</v>
      </c>
      <c r="M29">
        <v>60.308399999999992</v>
      </c>
      <c r="N29">
        <v>51.881250000000016</v>
      </c>
      <c r="O29">
        <v>73.284375000000011</v>
      </c>
      <c r="P29">
        <v>24.816089999999996</v>
      </c>
      <c r="Q29">
        <v>4.6379520000000003</v>
      </c>
      <c r="R29">
        <v>18.617731920000001</v>
      </c>
      <c r="S29">
        <v>11.59053192</v>
      </c>
      <c r="T29">
        <v>0</v>
      </c>
      <c r="U29">
        <v>41.407977599999995</v>
      </c>
      <c r="V29">
        <v>5.9820215827338128</v>
      </c>
      <c r="W29">
        <v>20.37887650359712</v>
      </c>
      <c r="X29">
        <v>64.790135576978429</v>
      </c>
      <c r="Y29">
        <v>0</v>
      </c>
      <c r="Z29">
        <v>5.756857919999999</v>
      </c>
      <c r="AA29">
        <v>6.1413336000000003</v>
      </c>
      <c r="AB29">
        <v>11.533435920000002</v>
      </c>
      <c r="AC29">
        <v>8.5010146559999988</v>
      </c>
      <c r="AD29">
        <v>12.009792240000001</v>
      </c>
      <c r="AE29">
        <v>19.4405292</v>
      </c>
      <c r="AF29">
        <v>6.1515000000000013</v>
      </c>
      <c r="AG29">
        <v>13.400110560000002</v>
      </c>
      <c r="AH29">
        <v>16.636896000000004</v>
      </c>
      <c r="AI29">
        <v>14.536641600000001</v>
      </c>
      <c r="AJ29">
        <v>0</v>
      </c>
      <c r="AK29">
        <v>22.296000000000003</v>
      </c>
      <c r="AL29">
        <v>26.006999999999998</v>
      </c>
      <c r="AM29">
        <v>2.3184297714285713</v>
      </c>
      <c r="AN29">
        <v>0</v>
      </c>
      <c r="AO29">
        <v>0</v>
      </c>
      <c r="AP29">
        <v>0.70326900000000014</v>
      </c>
      <c r="AQ29">
        <v>20.437560000000005</v>
      </c>
      <c r="AR29">
        <v>22.304332800000001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35.99758167286744</v>
      </c>
      <c r="BB29">
        <f t="shared" si="0"/>
        <v>1071.6202950498539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512.33784866799999</v>
      </c>
      <c r="L30">
        <v>9.4099826839826886</v>
      </c>
      <c r="M30">
        <v>60.308399999999992</v>
      </c>
      <c r="N30">
        <v>51.881250000000016</v>
      </c>
      <c r="O30">
        <v>73.284375000000011</v>
      </c>
      <c r="P30">
        <v>24.816089999999996</v>
      </c>
      <c r="Q30">
        <v>4.6379520000000003</v>
      </c>
      <c r="R30">
        <v>18.617731920000001</v>
      </c>
      <c r="S30">
        <v>11.59053192</v>
      </c>
      <c r="T30">
        <v>0</v>
      </c>
      <c r="U30">
        <v>41.407977599999995</v>
      </c>
      <c r="V30">
        <v>5.9820215827338128</v>
      </c>
      <c r="W30">
        <v>20.37887650359712</v>
      </c>
      <c r="X30">
        <v>64.790135576978429</v>
      </c>
      <c r="Y30">
        <v>0</v>
      </c>
      <c r="Z30">
        <v>5.756857919999999</v>
      </c>
      <c r="AA30">
        <v>6.1413336000000003</v>
      </c>
      <c r="AB30">
        <v>11.533435920000002</v>
      </c>
      <c r="AC30">
        <v>8.5010146559999988</v>
      </c>
      <c r="AD30">
        <v>8.0065281600000002</v>
      </c>
      <c r="AE30">
        <v>19.4405292</v>
      </c>
      <c r="AF30">
        <v>6.1515000000000013</v>
      </c>
      <c r="AG30">
        <v>13.400110560000002</v>
      </c>
      <c r="AH30">
        <v>8.3184480000000018</v>
      </c>
      <c r="AI30">
        <v>14.536641600000001</v>
      </c>
      <c r="AJ30">
        <v>0</v>
      </c>
      <c r="AK30">
        <v>22.296000000000003</v>
      </c>
      <c r="AL30">
        <v>26.006999999999998</v>
      </c>
      <c r="AM30">
        <v>0</v>
      </c>
      <c r="AN30">
        <v>0</v>
      </c>
      <c r="AO30">
        <v>0</v>
      </c>
      <c r="AP30">
        <v>0.70326900000000014</v>
      </c>
      <c r="AQ30">
        <v>20.437560000000005</v>
      </c>
      <c r="AR30">
        <v>22.304332800000001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35.521776777216644</v>
      </c>
      <c r="BB30">
        <f t="shared" si="0"/>
        <v>1057.4559580940761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512.33784866799999</v>
      </c>
      <c r="L31">
        <v>9.4099826839826886</v>
      </c>
      <c r="M31">
        <v>60.308399999999992</v>
      </c>
      <c r="N31">
        <v>51.881250000000016</v>
      </c>
      <c r="O31">
        <v>73.284375000000011</v>
      </c>
      <c r="P31">
        <v>24.816089999999996</v>
      </c>
      <c r="Q31">
        <v>4.6379520000000003</v>
      </c>
      <c r="R31">
        <v>18.617731920000001</v>
      </c>
      <c r="S31">
        <v>11.59053192</v>
      </c>
      <c r="T31">
        <v>0</v>
      </c>
      <c r="U31">
        <v>41.407977599999995</v>
      </c>
      <c r="V31">
        <v>5.9820215827338128</v>
      </c>
      <c r="W31">
        <v>20.37887650359712</v>
      </c>
      <c r="X31">
        <v>64.790135576978429</v>
      </c>
      <c r="Y31">
        <v>0</v>
      </c>
      <c r="Z31">
        <v>5.756857919999999</v>
      </c>
      <c r="AA31">
        <v>6.1413336000000003</v>
      </c>
      <c r="AB31">
        <v>11.533435920000002</v>
      </c>
      <c r="AC31">
        <v>8.5010146559999988</v>
      </c>
      <c r="AD31">
        <v>4.0032640800000001</v>
      </c>
      <c r="AE31">
        <v>19.4405292</v>
      </c>
      <c r="AF31">
        <v>6.1515000000000013</v>
      </c>
      <c r="AG31">
        <v>13.400110560000002</v>
      </c>
      <c r="AH31">
        <v>8.3184480000000018</v>
      </c>
      <c r="AI31">
        <v>3.3546095999999994</v>
      </c>
      <c r="AJ31">
        <v>0</v>
      </c>
      <c r="AK31">
        <v>22.296000000000003</v>
      </c>
      <c r="AL31">
        <v>34.675999999999995</v>
      </c>
      <c r="AM31">
        <v>0</v>
      </c>
      <c r="AN31">
        <v>0</v>
      </c>
      <c r="AO31">
        <v>0</v>
      </c>
      <c r="AP31">
        <v>0.70326900000000014</v>
      </c>
      <c r="AQ31">
        <v>20.437560000000005</v>
      </c>
      <c r="AR31">
        <v>22.304332800000001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35.309997264416637</v>
      </c>
      <c r="BB31">
        <f t="shared" si="0"/>
        <v>1051.1514415268762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512.33784866799999</v>
      </c>
      <c r="L32">
        <v>9.4099826839826886</v>
      </c>
      <c r="M32">
        <v>60.308399999999992</v>
      </c>
      <c r="N32">
        <v>51.881250000000016</v>
      </c>
      <c r="O32">
        <v>73.284375000000011</v>
      </c>
      <c r="P32">
        <v>24.816089999999996</v>
      </c>
      <c r="Q32">
        <v>4.6379520000000003</v>
      </c>
      <c r="R32">
        <v>18.617731920000001</v>
      </c>
      <c r="S32">
        <v>11.59053192</v>
      </c>
      <c r="T32">
        <v>0</v>
      </c>
      <c r="U32">
        <v>41.407977599999995</v>
      </c>
      <c r="V32">
        <v>5.9820215827338128</v>
      </c>
      <c r="W32">
        <v>20.37887650359712</v>
      </c>
      <c r="X32">
        <v>64.790135576978429</v>
      </c>
      <c r="Y32">
        <v>0</v>
      </c>
      <c r="Z32">
        <v>5.756857919999999</v>
      </c>
      <c r="AA32">
        <v>5.4473976000000004</v>
      </c>
      <c r="AB32">
        <v>11.533435920000002</v>
      </c>
      <c r="AC32">
        <v>8.5010146559999988</v>
      </c>
      <c r="AD32">
        <v>4.0032640800000001</v>
      </c>
      <c r="AE32">
        <v>19.4405292</v>
      </c>
      <c r="AF32">
        <v>6.1515000000000013</v>
      </c>
      <c r="AG32">
        <v>13.400110560000002</v>
      </c>
      <c r="AH32">
        <v>8.3184480000000018</v>
      </c>
      <c r="AI32">
        <v>1.1182032</v>
      </c>
      <c r="AJ32">
        <v>0</v>
      </c>
      <c r="AK32">
        <v>22.296000000000003</v>
      </c>
      <c r="AL32">
        <v>34.675999999999995</v>
      </c>
      <c r="AM32">
        <v>0</v>
      </c>
      <c r="AN32">
        <v>0</v>
      </c>
      <c r="AO32">
        <v>0</v>
      </c>
      <c r="AP32">
        <v>0.70326900000000014</v>
      </c>
      <c r="AQ32">
        <v>20.437560000000005</v>
      </c>
      <c r="AR32">
        <v>22.304332800000001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35.214761136416641</v>
      </c>
      <c r="BB32">
        <f t="shared" si="0"/>
        <v>1048.3163352548761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512.33784866799999</v>
      </c>
      <c r="L33">
        <v>9.4099826839826886</v>
      </c>
      <c r="M33">
        <v>60.308399999999992</v>
      </c>
      <c r="N33">
        <v>51.881250000000016</v>
      </c>
      <c r="O33">
        <v>73.284375000000011</v>
      </c>
      <c r="P33">
        <v>24.816089999999996</v>
      </c>
      <c r="Q33">
        <v>4.6379520000000003</v>
      </c>
      <c r="R33">
        <v>18.617731920000001</v>
      </c>
      <c r="S33">
        <v>11.59053192</v>
      </c>
      <c r="T33">
        <v>0</v>
      </c>
      <c r="U33">
        <v>41.407977599999995</v>
      </c>
      <c r="V33">
        <v>5.9820215827338128</v>
      </c>
      <c r="W33">
        <v>20.37887650359712</v>
      </c>
      <c r="X33">
        <v>64.790135576978429</v>
      </c>
      <c r="Y33">
        <v>0</v>
      </c>
      <c r="Z33">
        <v>5.756857919999999</v>
      </c>
      <c r="AA33">
        <v>0</v>
      </c>
      <c r="AB33">
        <v>11.533435920000002</v>
      </c>
      <c r="AC33">
        <v>8.5010146559999988</v>
      </c>
      <c r="AD33">
        <v>4.0032640800000001</v>
      </c>
      <c r="AE33">
        <v>19.4405292</v>
      </c>
      <c r="AF33">
        <v>6.1515000000000013</v>
      </c>
      <c r="AG33">
        <v>13.400110560000002</v>
      </c>
      <c r="AH33">
        <v>8.3184480000000018</v>
      </c>
      <c r="AI33">
        <v>0</v>
      </c>
      <c r="AJ33">
        <v>0</v>
      </c>
      <c r="AK33">
        <v>22.296000000000003</v>
      </c>
      <c r="AL33">
        <v>34.675999999999995</v>
      </c>
      <c r="AM33">
        <v>0</v>
      </c>
      <c r="AN33">
        <v>0</v>
      </c>
      <c r="AO33">
        <v>0</v>
      </c>
      <c r="AP33">
        <v>0.70326900000000014</v>
      </c>
      <c r="AQ33">
        <v>20.437560000000005</v>
      </c>
      <c r="AR33">
        <v>22.304332800000001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35.001378890816639</v>
      </c>
      <c r="BB33">
        <f t="shared" si="0"/>
        <v>1041.9641167004761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512.33784866799999</v>
      </c>
      <c r="L34">
        <v>9.4099826839826886</v>
      </c>
      <c r="M34">
        <v>60.308399999999992</v>
      </c>
      <c r="N34">
        <v>51.881250000000016</v>
      </c>
      <c r="O34">
        <v>73.284375000000011</v>
      </c>
      <c r="P34">
        <v>24.816089999999996</v>
      </c>
      <c r="Q34">
        <v>4.6379520000000003</v>
      </c>
      <c r="R34">
        <v>18.617731920000001</v>
      </c>
      <c r="S34">
        <v>11.59053192</v>
      </c>
      <c r="T34">
        <v>0</v>
      </c>
      <c r="U34">
        <v>41.407977599999995</v>
      </c>
      <c r="V34">
        <v>5.9820215827338128</v>
      </c>
      <c r="W34">
        <v>20.37887650359712</v>
      </c>
      <c r="X34">
        <v>64.790135576978429</v>
      </c>
      <c r="Y34">
        <v>0</v>
      </c>
      <c r="Z34">
        <v>5.756857919999999</v>
      </c>
      <c r="AA34">
        <v>0</v>
      </c>
      <c r="AB34">
        <v>11.533435920000002</v>
      </c>
      <c r="AC34">
        <v>8.5010146559999988</v>
      </c>
      <c r="AD34">
        <v>4.0032640800000001</v>
      </c>
      <c r="AE34">
        <v>19.4405292</v>
      </c>
      <c r="AF34">
        <v>6.1515000000000013</v>
      </c>
      <c r="AG34">
        <v>13.400110560000002</v>
      </c>
      <c r="AH34">
        <v>8.3184480000000018</v>
      </c>
      <c r="AI34">
        <v>0</v>
      </c>
      <c r="AJ34">
        <v>0</v>
      </c>
      <c r="AK34">
        <v>22.296000000000003</v>
      </c>
      <c r="AL34">
        <v>34.675999999999995</v>
      </c>
      <c r="AM34">
        <v>0</v>
      </c>
      <c r="AN34">
        <v>0</v>
      </c>
      <c r="AO34">
        <v>0</v>
      </c>
      <c r="AP34">
        <v>0.70326900000000014</v>
      </c>
      <c r="AQ34">
        <v>20.437560000000005</v>
      </c>
      <c r="AR34">
        <v>22.304332800000001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35.001378890816639</v>
      </c>
      <c r="BB34">
        <f t="shared" si="0"/>
        <v>1041.9641167004761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512.33784866799999</v>
      </c>
      <c r="L35">
        <v>9.4099826839826886</v>
      </c>
      <c r="M35">
        <v>60.308399999999992</v>
      </c>
      <c r="N35">
        <v>51.881250000000016</v>
      </c>
      <c r="O35">
        <v>73.284375000000011</v>
      </c>
      <c r="P35">
        <v>24.816089999999996</v>
      </c>
      <c r="Q35">
        <v>4.6379520000000003</v>
      </c>
      <c r="R35">
        <v>18.617731920000001</v>
      </c>
      <c r="S35">
        <v>11.59053192</v>
      </c>
      <c r="T35">
        <v>0</v>
      </c>
      <c r="U35">
        <v>41.407977599999995</v>
      </c>
      <c r="V35">
        <v>5.9820215827338128</v>
      </c>
      <c r="W35">
        <v>20.37887650359712</v>
      </c>
      <c r="X35">
        <v>64.790135576978429</v>
      </c>
      <c r="Y35">
        <v>0</v>
      </c>
      <c r="Z35">
        <v>5.756857919999999</v>
      </c>
      <c r="AA35">
        <v>0</v>
      </c>
      <c r="AB35">
        <v>11.533435920000002</v>
      </c>
      <c r="AC35">
        <v>8.5010146559999988</v>
      </c>
      <c r="AD35">
        <v>4.0032640800000001</v>
      </c>
      <c r="AE35">
        <v>19.4405292</v>
      </c>
      <c r="AF35">
        <v>6.1515000000000013</v>
      </c>
      <c r="AG35">
        <v>13.400110560000002</v>
      </c>
      <c r="AH35">
        <v>8.3184480000000018</v>
      </c>
      <c r="AI35">
        <v>0</v>
      </c>
      <c r="AJ35">
        <v>0</v>
      </c>
      <c r="AK35">
        <v>22.296000000000003</v>
      </c>
      <c r="AL35">
        <v>34.675999999999995</v>
      </c>
      <c r="AM35">
        <v>0</v>
      </c>
      <c r="AN35">
        <v>0</v>
      </c>
      <c r="AO35">
        <v>0</v>
      </c>
      <c r="AP35">
        <v>0.70326900000000014</v>
      </c>
      <c r="AQ35">
        <v>20.437560000000005</v>
      </c>
      <c r="AR35">
        <v>22.304332800000001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35.001378890816639</v>
      </c>
      <c r="BB35">
        <f t="shared" si="0"/>
        <v>1041.9641167004761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512.33784866799999</v>
      </c>
      <c r="L36">
        <v>9.4099826839826886</v>
      </c>
      <c r="M36">
        <v>60.308399999999992</v>
      </c>
      <c r="N36">
        <v>51.881250000000016</v>
      </c>
      <c r="O36">
        <v>73.284375000000011</v>
      </c>
      <c r="P36">
        <v>24.816089999999996</v>
      </c>
      <c r="Q36">
        <v>4.6379520000000003</v>
      </c>
      <c r="R36">
        <v>18.617731920000001</v>
      </c>
      <c r="S36">
        <v>11.59053192</v>
      </c>
      <c r="T36">
        <v>0</v>
      </c>
      <c r="U36">
        <v>41.407977599999995</v>
      </c>
      <c r="V36">
        <v>5.9820215827338128</v>
      </c>
      <c r="W36">
        <v>20.37887650359712</v>
      </c>
      <c r="X36">
        <v>64.790135576978429</v>
      </c>
      <c r="Y36">
        <v>0</v>
      </c>
      <c r="Z36">
        <v>5.756857919999999</v>
      </c>
      <c r="AA36">
        <v>0</v>
      </c>
      <c r="AB36">
        <v>11.533435920000002</v>
      </c>
      <c r="AC36">
        <v>8.5010146559999988</v>
      </c>
      <c r="AD36">
        <v>4.0032640800000001</v>
      </c>
      <c r="AE36">
        <v>19.4405292</v>
      </c>
      <c r="AF36">
        <v>6.1515000000000013</v>
      </c>
      <c r="AG36">
        <v>13.400110560000002</v>
      </c>
      <c r="AH36">
        <v>8.3184480000000018</v>
      </c>
      <c r="AI36">
        <v>0</v>
      </c>
      <c r="AJ36">
        <v>0</v>
      </c>
      <c r="AK36">
        <v>22.296000000000003</v>
      </c>
      <c r="AL36">
        <v>34.675999999999995</v>
      </c>
      <c r="AM36">
        <v>0</v>
      </c>
      <c r="AN36">
        <v>0</v>
      </c>
      <c r="AO36">
        <v>0</v>
      </c>
      <c r="AP36">
        <v>0.70326900000000014</v>
      </c>
      <c r="AQ36">
        <v>13.62504</v>
      </c>
      <c r="AR36">
        <v>22.304332800000001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34.779971990816634</v>
      </c>
      <c r="BB36">
        <f t="shared" si="0"/>
        <v>1035.3730036004758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512.33784866799999</v>
      </c>
      <c r="L37">
        <v>9.4099826839826886</v>
      </c>
      <c r="M37">
        <v>60.308399999999992</v>
      </c>
      <c r="N37">
        <v>51.881250000000016</v>
      </c>
      <c r="O37">
        <v>73.284375000000011</v>
      </c>
      <c r="P37">
        <v>24.816089999999996</v>
      </c>
      <c r="Q37">
        <v>4.6379520000000003</v>
      </c>
      <c r="R37">
        <v>18.617731920000001</v>
      </c>
      <c r="S37">
        <v>11.59053192</v>
      </c>
      <c r="T37">
        <v>0</v>
      </c>
      <c r="U37">
        <v>41.407977599999995</v>
      </c>
      <c r="V37">
        <v>5.9820215827338128</v>
      </c>
      <c r="W37">
        <v>20.37887650359712</v>
      </c>
      <c r="X37">
        <v>64.790135576978429</v>
      </c>
      <c r="Y37">
        <v>0</v>
      </c>
      <c r="Z37">
        <v>5.756857919999999</v>
      </c>
      <c r="AA37">
        <v>0</v>
      </c>
      <c r="AB37">
        <v>11.533435920000002</v>
      </c>
      <c r="AC37">
        <v>8.5010146559999988</v>
      </c>
      <c r="AD37">
        <v>4.0032640800000001</v>
      </c>
      <c r="AE37">
        <v>19.4405292</v>
      </c>
      <c r="AF37">
        <v>6.1515000000000013</v>
      </c>
      <c r="AG37">
        <v>13.400110560000002</v>
      </c>
      <c r="AH37">
        <v>8.3184480000000018</v>
      </c>
      <c r="AI37">
        <v>0</v>
      </c>
      <c r="AJ37">
        <v>0</v>
      </c>
      <c r="AK37">
        <v>22.296000000000003</v>
      </c>
      <c r="AL37">
        <v>34.675999999999995</v>
      </c>
      <c r="AM37">
        <v>0</v>
      </c>
      <c r="AN37">
        <v>0</v>
      </c>
      <c r="AO37">
        <v>0</v>
      </c>
      <c r="AP37">
        <v>2.9537297999999996</v>
      </c>
      <c r="AQ37">
        <v>6.8125200000000001</v>
      </c>
      <c r="AR37">
        <v>22.304332800000001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34.631705066816636</v>
      </c>
      <c r="BB37">
        <f t="shared" si="0"/>
        <v>1030.9592113244757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512.33784866799999</v>
      </c>
      <c r="L38">
        <v>9.4099826839826886</v>
      </c>
      <c r="M38">
        <v>60.308399999999992</v>
      </c>
      <c r="N38">
        <v>51.881250000000016</v>
      </c>
      <c r="O38">
        <v>73.284375000000011</v>
      </c>
      <c r="P38">
        <v>24.816089999999996</v>
      </c>
      <c r="Q38">
        <v>4.6379520000000003</v>
      </c>
      <c r="R38">
        <v>18.617731920000001</v>
      </c>
      <c r="S38">
        <v>11.59053192</v>
      </c>
      <c r="T38">
        <v>0</v>
      </c>
      <c r="U38">
        <v>41.407977599999995</v>
      </c>
      <c r="V38">
        <v>5.9820215827338128</v>
      </c>
      <c r="W38">
        <v>20.37887650359712</v>
      </c>
      <c r="X38">
        <v>64.790135576978429</v>
      </c>
      <c r="Y38">
        <v>0</v>
      </c>
      <c r="Z38">
        <v>5.756857919999999</v>
      </c>
      <c r="AA38">
        <v>0</v>
      </c>
      <c r="AB38">
        <v>11.533435920000002</v>
      </c>
      <c r="AC38">
        <v>8.5010146559999988</v>
      </c>
      <c r="AD38">
        <v>4.0032640800000001</v>
      </c>
      <c r="AE38">
        <v>19.4405292</v>
      </c>
      <c r="AF38">
        <v>6.1515000000000013</v>
      </c>
      <c r="AG38">
        <v>13.400110560000002</v>
      </c>
      <c r="AH38">
        <v>8.3184480000000018</v>
      </c>
      <c r="AI38">
        <v>0</v>
      </c>
      <c r="AJ38">
        <v>0</v>
      </c>
      <c r="AK38">
        <v>22.296000000000003</v>
      </c>
      <c r="AL38">
        <v>34.675999999999995</v>
      </c>
      <c r="AM38">
        <v>0</v>
      </c>
      <c r="AN38">
        <v>0</v>
      </c>
      <c r="AO38">
        <v>0</v>
      </c>
      <c r="AP38">
        <v>2.9537297999999996</v>
      </c>
      <c r="AQ38">
        <v>0</v>
      </c>
      <c r="AR38">
        <v>22.304332800000001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34.410298166816631</v>
      </c>
      <c r="BB38">
        <f t="shared" si="0"/>
        <v>1024.3680982244759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512.33784866799999</v>
      </c>
      <c r="L39">
        <v>9.4099826839826886</v>
      </c>
      <c r="M39">
        <v>60.308399999999992</v>
      </c>
      <c r="N39">
        <v>51.881250000000016</v>
      </c>
      <c r="O39">
        <v>73.284375000000011</v>
      </c>
      <c r="P39">
        <v>24.816089999999996</v>
      </c>
      <c r="Q39">
        <v>4.6379520000000003</v>
      </c>
      <c r="R39">
        <v>18.617731920000001</v>
      </c>
      <c r="S39">
        <v>11.59053192</v>
      </c>
      <c r="T39">
        <v>0</v>
      </c>
      <c r="U39">
        <v>41.407977599999995</v>
      </c>
      <c r="V39">
        <v>5.9820215827338128</v>
      </c>
      <c r="W39">
        <v>20.37887650359712</v>
      </c>
      <c r="X39">
        <v>64.790135576978429</v>
      </c>
      <c r="Y39">
        <v>0</v>
      </c>
      <c r="Z39">
        <v>5.756857919999999</v>
      </c>
      <c r="AA39">
        <v>0</v>
      </c>
      <c r="AB39">
        <v>11.533435920000002</v>
      </c>
      <c r="AC39">
        <v>8.5010146559999988</v>
      </c>
      <c r="AD39">
        <v>4.0032640800000001</v>
      </c>
      <c r="AE39">
        <v>19.4405292</v>
      </c>
      <c r="AF39">
        <v>6.1515000000000013</v>
      </c>
      <c r="AG39">
        <v>13.400110560000002</v>
      </c>
      <c r="AH39">
        <v>8.3184480000000018</v>
      </c>
      <c r="AI39">
        <v>0</v>
      </c>
      <c r="AJ39">
        <v>0</v>
      </c>
      <c r="AK39">
        <v>22.296000000000003</v>
      </c>
      <c r="AL39">
        <v>34.675999999999995</v>
      </c>
      <c r="AM39">
        <v>0</v>
      </c>
      <c r="AN39">
        <v>0</v>
      </c>
      <c r="AO39">
        <v>0</v>
      </c>
      <c r="AP39">
        <v>2.9537297999999996</v>
      </c>
      <c r="AQ39">
        <v>0</v>
      </c>
      <c r="AR39">
        <v>23.516524800000003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34.449694406816633</v>
      </c>
      <c r="BB39">
        <f t="shared" si="0"/>
        <v>1025.5408939844758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512.33784866799999</v>
      </c>
      <c r="L40">
        <v>9.4099826839826886</v>
      </c>
      <c r="M40">
        <v>60.308399999999992</v>
      </c>
      <c r="N40">
        <v>51.881250000000016</v>
      </c>
      <c r="O40">
        <v>73.284375000000011</v>
      </c>
      <c r="P40">
        <v>24.816089999999996</v>
      </c>
      <c r="Q40">
        <v>4.6379520000000003</v>
      </c>
      <c r="R40">
        <v>18.617731920000001</v>
      </c>
      <c r="S40">
        <v>11.59053192</v>
      </c>
      <c r="T40">
        <v>0</v>
      </c>
      <c r="U40">
        <v>41.407977599999995</v>
      </c>
      <c r="V40">
        <v>5.9820215827338128</v>
      </c>
      <c r="W40">
        <v>20.37887650359712</v>
      </c>
      <c r="X40">
        <v>64.790135576978429</v>
      </c>
      <c r="Y40">
        <v>0</v>
      </c>
      <c r="Z40">
        <v>5.756857919999999</v>
      </c>
      <c r="AA40">
        <v>0</v>
      </c>
      <c r="AB40">
        <v>11.533435920000002</v>
      </c>
      <c r="AC40">
        <v>8.5010146559999988</v>
      </c>
      <c r="AD40">
        <v>4.0032640800000001</v>
      </c>
      <c r="AE40">
        <v>19.4405292</v>
      </c>
      <c r="AF40">
        <v>6.1515000000000013</v>
      </c>
      <c r="AG40">
        <v>13.400110560000002</v>
      </c>
      <c r="AH40">
        <v>8.3184480000000018</v>
      </c>
      <c r="AI40">
        <v>0</v>
      </c>
      <c r="AJ40">
        <v>0</v>
      </c>
      <c r="AK40">
        <v>22.296000000000003</v>
      </c>
      <c r="AL40">
        <v>34.675999999999995</v>
      </c>
      <c r="AM40">
        <v>0</v>
      </c>
      <c r="AN40">
        <v>0</v>
      </c>
      <c r="AO40">
        <v>0</v>
      </c>
      <c r="AP40">
        <v>2.9537297999999996</v>
      </c>
      <c r="AQ40">
        <v>0</v>
      </c>
      <c r="AR40">
        <v>23.516524800000003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34.449694406816633</v>
      </c>
      <c r="BB40">
        <f t="shared" si="0"/>
        <v>1025.5408939844758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512.33784866799999</v>
      </c>
      <c r="L41">
        <v>9.4099826839826886</v>
      </c>
      <c r="M41">
        <v>55.455999999999996</v>
      </c>
      <c r="N41">
        <v>51.881250000000016</v>
      </c>
      <c r="O41">
        <v>73.284375000000011</v>
      </c>
      <c r="P41">
        <v>24.816089999999996</v>
      </c>
      <c r="Q41">
        <v>4.6379520000000003</v>
      </c>
      <c r="R41">
        <v>18.617731920000001</v>
      </c>
      <c r="S41">
        <v>11.59053192</v>
      </c>
      <c r="T41">
        <v>0</v>
      </c>
      <c r="U41">
        <v>41.407977599999995</v>
      </c>
      <c r="V41">
        <v>5.9820215827338128</v>
      </c>
      <c r="W41">
        <v>20.37887650359712</v>
      </c>
      <c r="X41">
        <v>64.790135576978429</v>
      </c>
      <c r="Y41">
        <v>0</v>
      </c>
      <c r="Z41">
        <v>5.756857919999999</v>
      </c>
      <c r="AA41">
        <v>0</v>
      </c>
      <c r="AB41">
        <v>11.533435920000002</v>
      </c>
      <c r="AC41">
        <v>8.5010146559999988</v>
      </c>
      <c r="AD41">
        <v>4.0032640800000001</v>
      </c>
      <c r="AE41">
        <v>19.4405292</v>
      </c>
      <c r="AF41">
        <v>6.1515000000000013</v>
      </c>
      <c r="AG41">
        <v>13.400110560000002</v>
      </c>
      <c r="AH41">
        <v>8.3184480000000018</v>
      </c>
      <c r="AI41">
        <v>0</v>
      </c>
      <c r="AJ41">
        <v>0</v>
      </c>
      <c r="AK41">
        <v>22.296000000000003</v>
      </c>
      <c r="AL41">
        <v>34.675999999999995</v>
      </c>
      <c r="AM41">
        <v>0</v>
      </c>
      <c r="AN41">
        <v>0</v>
      </c>
      <c r="AO41">
        <v>0</v>
      </c>
      <c r="AP41">
        <v>0.87205356000000001</v>
      </c>
      <c r="AQ41">
        <v>0</v>
      </c>
      <c r="AR41">
        <v>23.516524800000003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34.224336599616635</v>
      </c>
      <c r="BB41">
        <f t="shared" si="0"/>
        <v>1018.8321755516758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512.33784866799999</v>
      </c>
      <c r="L42">
        <v>9.4099826839826886</v>
      </c>
      <c r="M42">
        <v>55.455999999999996</v>
      </c>
      <c r="N42">
        <v>51.881250000000016</v>
      </c>
      <c r="O42">
        <v>73.284375000000011</v>
      </c>
      <c r="P42">
        <v>24.816089999999996</v>
      </c>
      <c r="Q42">
        <v>4.6379520000000003</v>
      </c>
      <c r="R42">
        <v>18.617731920000001</v>
      </c>
      <c r="S42">
        <v>11.59053192</v>
      </c>
      <c r="T42">
        <v>0</v>
      </c>
      <c r="U42">
        <v>41.407977599999995</v>
      </c>
      <c r="V42">
        <v>5.9820215827338128</v>
      </c>
      <c r="W42">
        <v>20.37887650359712</v>
      </c>
      <c r="X42">
        <v>64.790135576978429</v>
      </c>
      <c r="Y42">
        <v>0</v>
      </c>
      <c r="Z42">
        <v>5.756857919999999</v>
      </c>
      <c r="AA42">
        <v>0</v>
      </c>
      <c r="AB42">
        <v>11.533435920000002</v>
      </c>
      <c r="AC42">
        <v>8.5010146559999988</v>
      </c>
      <c r="AD42">
        <v>4.0032640800000001</v>
      </c>
      <c r="AE42">
        <v>19.4405292</v>
      </c>
      <c r="AF42">
        <v>6.1515000000000013</v>
      </c>
      <c r="AG42">
        <v>13.400110560000002</v>
      </c>
      <c r="AH42">
        <v>8.3184480000000018</v>
      </c>
      <c r="AI42">
        <v>0</v>
      </c>
      <c r="AJ42">
        <v>0</v>
      </c>
      <c r="AK42">
        <v>22.296000000000003</v>
      </c>
      <c r="AL42">
        <v>34.675999999999995</v>
      </c>
      <c r="AM42">
        <v>0</v>
      </c>
      <c r="AN42">
        <v>0</v>
      </c>
      <c r="AO42">
        <v>0</v>
      </c>
      <c r="AP42">
        <v>0.87205356000000001</v>
      </c>
      <c r="AQ42">
        <v>0</v>
      </c>
      <c r="AR42">
        <v>23.516524800000003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34.224336599616635</v>
      </c>
      <c r="BB42">
        <f t="shared" si="0"/>
        <v>1018.8321755516758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0.1929221136</v>
      </c>
      <c r="K43">
        <v>512.33784866799999</v>
      </c>
      <c r="L43">
        <v>9.4099826839826886</v>
      </c>
      <c r="M43">
        <v>55.455999999999996</v>
      </c>
      <c r="N43">
        <v>51.881250000000016</v>
      </c>
      <c r="O43">
        <v>73.284375000000011</v>
      </c>
      <c r="P43">
        <v>24.816089999999996</v>
      </c>
      <c r="Q43">
        <v>4.6379520000000003</v>
      </c>
      <c r="R43">
        <v>18.617731920000001</v>
      </c>
      <c r="S43">
        <v>11.59053192</v>
      </c>
      <c r="T43">
        <v>0</v>
      </c>
      <c r="U43">
        <v>41.407977599999995</v>
      </c>
      <c r="V43">
        <v>5.9820215827338128</v>
      </c>
      <c r="W43">
        <v>20.37887650359712</v>
      </c>
      <c r="X43">
        <v>64.790135576978429</v>
      </c>
      <c r="Y43">
        <v>0</v>
      </c>
      <c r="Z43">
        <v>2.8784289600000004</v>
      </c>
      <c r="AA43">
        <v>0</v>
      </c>
      <c r="AB43">
        <v>11.533435920000002</v>
      </c>
      <c r="AC43">
        <v>8.5010146559999988</v>
      </c>
      <c r="AD43">
        <v>8.0065281600000002</v>
      </c>
      <c r="AE43">
        <v>19.4405292</v>
      </c>
      <c r="AF43">
        <v>6.1515000000000013</v>
      </c>
      <c r="AG43">
        <v>13.400110560000002</v>
      </c>
      <c r="AH43">
        <v>8.3184480000000018</v>
      </c>
      <c r="AI43">
        <v>0</v>
      </c>
      <c r="AJ43">
        <v>0</v>
      </c>
      <c r="AK43">
        <v>22.296000000000003</v>
      </c>
      <c r="AL43">
        <v>43.344999999999999</v>
      </c>
      <c r="AM43">
        <v>0</v>
      </c>
      <c r="AN43">
        <v>0</v>
      </c>
      <c r="AO43">
        <v>0</v>
      </c>
      <c r="AP43">
        <v>0.87205356000000001</v>
      </c>
      <c r="AQ43">
        <v>0</v>
      </c>
      <c r="AR43">
        <v>22.304332800000001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34.509509690816643</v>
      </c>
      <c r="BB43">
        <f t="shared" si="0"/>
        <v>1027.3215676940756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0.1929221136</v>
      </c>
      <c r="K44">
        <v>512.33784866799999</v>
      </c>
      <c r="L44">
        <v>9.4099826839826886</v>
      </c>
      <c r="M44">
        <v>55.455999999999996</v>
      </c>
      <c r="N44">
        <v>51.881250000000016</v>
      </c>
      <c r="O44">
        <v>73.284375000000011</v>
      </c>
      <c r="P44">
        <v>24.816089999999996</v>
      </c>
      <c r="Q44">
        <v>4.6379520000000003</v>
      </c>
      <c r="R44">
        <v>18.617731920000001</v>
      </c>
      <c r="S44">
        <v>11.59053192</v>
      </c>
      <c r="T44">
        <v>0</v>
      </c>
      <c r="U44">
        <v>41.407977599999995</v>
      </c>
      <c r="V44">
        <v>5.9820215827338128</v>
      </c>
      <c r="W44">
        <v>20.37887650359712</v>
      </c>
      <c r="X44">
        <v>64.790135576978429</v>
      </c>
      <c r="Y44">
        <v>0</v>
      </c>
      <c r="Z44">
        <v>2.8784289600000004</v>
      </c>
      <c r="AA44">
        <v>0</v>
      </c>
      <c r="AB44">
        <v>11.533435920000002</v>
      </c>
      <c r="AC44">
        <v>8.5010146559999988</v>
      </c>
      <c r="AD44">
        <v>8.0065281600000002</v>
      </c>
      <c r="AE44">
        <v>19.4405292</v>
      </c>
      <c r="AF44">
        <v>6.1515000000000013</v>
      </c>
      <c r="AG44">
        <v>13.400110560000002</v>
      </c>
      <c r="AH44">
        <v>8.3184480000000018</v>
      </c>
      <c r="AI44">
        <v>0</v>
      </c>
      <c r="AJ44">
        <v>0</v>
      </c>
      <c r="AK44">
        <v>22.296000000000003</v>
      </c>
      <c r="AL44">
        <v>43.344999999999999</v>
      </c>
      <c r="AM44">
        <v>0</v>
      </c>
      <c r="AN44">
        <v>0</v>
      </c>
      <c r="AO44">
        <v>0</v>
      </c>
      <c r="AP44">
        <v>0.87205356000000001</v>
      </c>
      <c r="AQ44">
        <v>0</v>
      </c>
      <c r="AR44">
        <v>22.304332800000001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34.509509690816643</v>
      </c>
      <c r="BB44">
        <f t="shared" si="0"/>
        <v>1027.3215676940756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0.19603867680000001</v>
      </c>
      <c r="K45">
        <v>512.33784866799999</v>
      </c>
      <c r="L45">
        <v>9.4099826839826886</v>
      </c>
      <c r="M45">
        <v>55.455999999999996</v>
      </c>
      <c r="N45">
        <v>51.881250000000016</v>
      </c>
      <c r="O45">
        <v>73.284375000000011</v>
      </c>
      <c r="P45">
        <v>24.816089999999996</v>
      </c>
      <c r="Q45">
        <v>4.6379520000000003</v>
      </c>
      <c r="R45">
        <v>18.617731920000001</v>
      </c>
      <c r="S45">
        <v>11.59053192</v>
      </c>
      <c r="T45">
        <v>0</v>
      </c>
      <c r="U45">
        <v>41.407977599999995</v>
      </c>
      <c r="V45">
        <v>5.9820215827338128</v>
      </c>
      <c r="W45">
        <v>20.37887650359712</v>
      </c>
      <c r="X45">
        <v>64.790135576978429</v>
      </c>
      <c r="Y45">
        <v>0</v>
      </c>
      <c r="Z45">
        <v>2.8784289600000004</v>
      </c>
      <c r="AA45">
        <v>0</v>
      </c>
      <c r="AB45">
        <v>11.533435920000002</v>
      </c>
      <c r="AC45">
        <v>8.5010146559999988</v>
      </c>
      <c r="AD45">
        <v>8.0065281600000002</v>
      </c>
      <c r="AE45">
        <v>19.4405292</v>
      </c>
      <c r="AF45">
        <v>6.1515000000000013</v>
      </c>
      <c r="AG45">
        <v>13.400110560000002</v>
      </c>
      <c r="AH45">
        <v>8.3184480000000018</v>
      </c>
      <c r="AI45">
        <v>0</v>
      </c>
      <c r="AJ45">
        <v>0</v>
      </c>
      <c r="AK45">
        <v>22.296000000000003</v>
      </c>
      <c r="AL45">
        <v>43.344999999999999</v>
      </c>
      <c r="AM45">
        <v>0</v>
      </c>
      <c r="AN45">
        <v>0</v>
      </c>
      <c r="AO45">
        <v>0</v>
      </c>
      <c r="AP45">
        <v>0.87205356000000001</v>
      </c>
      <c r="AQ45">
        <v>0</v>
      </c>
      <c r="AR45">
        <v>22.304332800000001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34.509611146016638</v>
      </c>
      <c r="BB45">
        <f t="shared" si="0"/>
        <v>1027.3245828020756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0.19603867680000001</v>
      </c>
      <c r="K46">
        <v>512.33784866799999</v>
      </c>
      <c r="L46">
        <v>9.4099826839826886</v>
      </c>
      <c r="M46">
        <v>55.455999999999996</v>
      </c>
      <c r="N46">
        <v>51.881250000000016</v>
      </c>
      <c r="O46">
        <v>73.284375000000011</v>
      </c>
      <c r="P46">
        <v>24.816089999999996</v>
      </c>
      <c r="Q46">
        <v>4.6379520000000003</v>
      </c>
      <c r="R46">
        <v>18.617731920000001</v>
      </c>
      <c r="S46">
        <v>11.59053192</v>
      </c>
      <c r="T46">
        <v>0</v>
      </c>
      <c r="U46">
        <v>41.407977599999995</v>
      </c>
      <c r="V46">
        <v>5.9820215827338128</v>
      </c>
      <c r="W46">
        <v>20.37887650359712</v>
      </c>
      <c r="X46">
        <v>64.790135576978429</v>
      </c>
      <c r="Y46">
        <v>0</v>
      </c>
      <c r="Z46">
        <v>2.8784289600000004</v>
      </c>
      <c r="AA46">
        <v>0</v>
      </c>
      <c r="AB46">
        <v>11.533435920000002</v>
      </c>
      <c r="AC46">
        <v>8.5010146559999988</v>
      </c>
      <c r="AD46">
        <v>8.0065281600000002</v>
      </c>
      <c r="AE46">
        <v>19.4405292</v>
      </c>
      <c r="AF46">
        <v>6.1515000000000013</v>
      </c>
      <c r="AG46">
        <v>13.400110560000002</v>
      </c>
      <c r="AH46">
        <v>8.3184480000000018</v>
      </c>
      <c r="AI46">
        <v>0</v>
      </c>
      <c r="AJ46">
        <v>0</v>
      </c>
      <c r="AK46">
        <v>22.296000000000003</v>
      </c>
      <c r="AL46">
        <v>43.344999999999999</v>
      </c>
      <c r="AM46">
        <v>0</v>
      </c>
      <c r="AN46">
        <v>0</v>
      </c>
      <c r="AO46">
        <v>0</v>
      </c>
      <c r="AP46">
        <v>0.87205356000000001</v>
      </c>
      <c r="AQ46">
        <v>0</v>
      </c>
      <c r="AR46">
        <v>22.304332800000001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34.509611146016638</v>
      </c>
      <c r="BB46">
        <f t="shared" si="0"/>
        <v>1027.3245828020756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0.19603867680000001</v>
      </c>
      <c r="K47">
        <v>256.16615070599994</v>
      </c>
      <c r="L47">
        <v>9.4099826839826886</v>
      </c>
      <c r="M47">
        <v>55.455999999999996</v>
      </c>
      <c r="N47">
        <v>51.881250000000016</v>
      </c>
      <c r="O47">
        <v>73.284375000000011</v>
      </c>
      <c r="P47">
        <v>24.816089999999996</v>
      </c>
      <c r="Q47">
        <v>4.6379520000000003</v>
      </c>
      <c r="R47">
        <v>18.617731920000001</v>
      </c>
      <c r="S47">
        <v>11.59053192</v>
      </c>
      <c r="T47">
        <v>0</v>
      </c>
      <c r="U47">
        <v>41.407977599999995</v>
      </c>
      <c r="V47">
        <v>5.9820215827338128</v>
      </c>
      <c r="W47">
        <v>20.37887650359712</v>
      </c>
      <c r="X47">
        <v>64.790135576978429</v>
      </c>
      <c r="Y47">
        <v>0</v>
      </c>
      <c r="Z47">
        <v>2.8784289600000004</v>
      </c>
      <c r="AA47">
        <v>0</v>
      </c>
      <c r="AB47">
        <v>11.533435920000002</v>
      </c>
      <c r="AC47">
        <v>4.2505073279999994</v>
      </c>
      <c r="AD47">
        <v>12.009792240000001</v>
      </c>
      <c r="AE47">
        <v>19.4405292</v>
      </c>
      <c r="AF47">
        <v>6.1515000000000013</v>
      </c>
      <c r="AG47">
        <v>13.400110560000002</v>
      </c>
      <c r="AH47">
        <v>8.3184480000000018</v>
      </c>
      <c r="AI47">
        <v>0</v>
      </c>
      <c r="AJ47">
        <v>0</v>
      </c>
      <c r="AK47">
        <v>22.296000000000003</v>
      </c>
      <c r="AL47">
        <v>43.344999999999999</v>
      </c>
      <c r="AM47">
        <v>0</v>
      </c>
      <c r="AN47">
        <v>0</v>
      </c>
      <c r="AO47">
        <v>0</v>
      </c>
      <c r="AP47">
        <v>0.87205356000000001</v>
      </c>
      <c r="AQ47">
        <v>0</v>
      </c>
      <c r="AR47">
        <v>22.304332800000001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26.175995166016513</v>
      </c>
      <c r="BB47">
        <f t="shared" si="0"/>
        <v>779.23925757207564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0.19603867680000001</v>
      </c>
      <c r="K48">
        <v>256.16615070599994</v>
      </c>
      <c r="L48">
        <v>9.4099826839826886</v>
      </c>
      <c r="M48">
        <v>55.455999999999996</v>
      </c>
      <c r="N48">
        <v>51.881250000000016</v>
      </c>
      <c r="O48">
        <v>73.284375000000011</v>
      </c>
      <c r="P48">
        <v>24.816089999999996</v>
      </c>
      <c r="Q48">
        <v>4.6379520000000003</v>
      </c>
      <c r="R48">
        <v>18.617731920000001</v>
      </c>
      <c r="S48">
        <v>11.59053192</v>
      </c>
      <c r="T48">
        <v>0</v>
      </c>
      <c r="U48">
        <v>41.407977599999995</v>
      </c>
      <c r="V48">
        <v>5.9820215827338128</v>
      </c>
      <c r="W48">
        <v>20.37887650359712</v>
      </c>
      <c r="X48">
        <v>64.790135576978429</v>
      </c>
      <c r="Y48">
        <v>0</v>
      </c>
      <c r="Z48">
        <v>2.8784289600000004</v>
      </c>
      <c r="AA48">
        <v>0</v>
      </c>
      <c r="AB48">
        <v>5.7374452800000002</v>
      </c>
      <c r="AC48">
        <v>4.2505073279999994</v>
      </c>
      <c r="AD48">
        <v>12.009792240000001</v>
      </c>
      <c r="AE48">
        <v>19.4405292</v>
      </c>
      <c r="AF48">
        <v>6.1515000000000013</v>
      </c>
      <c r="AG48">
        <v>13.400110560000002</v>
      </c>
      <c r="AH48">
        <v>18.716508000000001</v>
      </c>
      <c r="AI48">
        <v>0</v>
      </c>
      <c r="AJ48">
        <v>0</v>
      </c>
      <c r="AK48">
        <v>22.296000000000003</v>
      </c>
      <c r="AL48">
        <v>43.344999999999999</v>
      </c>
      <c r="AM48">
        <v>0</v>
      </c>
      <c r="AN48">
        <v>0</v>
      </c>
      <c r="AO48">
        <v>0</v>
      </c>
      <c r="AP48">
        <v>0.87205356000000001</v>
      </c>
      <c r="AQ48">
        <v>0</v>
      </c>
      <c r="AR48">
        <v>22.304332800000001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26.325562530016509</v>
      </c>
      <c r="BB48">
        <f t="shared" si="0"/>
        <v>783.69175956807555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0.19763516879999998</v>
      </c>
      <c r="K49">
        <v>256.16615070599994</v>
      </c>
      <c r="L49">
        <v>9.4099826839826886</v>
      </c>
      <c r="M49">
        <v>55.455999999999996</v>
      </c>
      <c r="N49">
        <v>51.881250000000016</v>
      </c>
      <c r="O49">
        <v>73.284375000000011</v>
      </c>
      <c r="P49">
        <v>24.816089999999996</v>
      </c>
      <c r="Q49">
        <v>4.6379520000000003</v>
      </c>
      <c r="R49">
        <v>18.617731920000001</v>
      </c>
      <c r="S49">
        <v>11.59053192</v>
      </c>
      <c r="T49">
        <v>0</v>
      </c>
      <c r="U49">
        <v>41.407977599999995</v>
      </c>
      <c r="V49">
        <v>5.9820215827338128</v>
      </c>
      <c r="W49">
        <v>20.37887650359712</v>
      </c>
      <c r="X49">
        <v>64.790135576978429</v>
      </c>
      <c r="Y49">
        <v>0</v>
      </c>
      <c r="Z49">
        <v>2.8784289600000004</v>
      </c>
      <c r="AA49">
        <v>0</v>
      </c>
      <c r="AB49">
        <v>5.7374452800000002</v>
      </c>
      <c r="AC49">
        <v>4.2505073279999994</v>
      </c>
      <c r="AD49">
        <v>12.009792240000001</v>
      </c>
      <c r="AE49">
        <v>19.4405292</v>
      </c>
      <c r="AF49">
        <v>6.1515000000000013</v>
      </c>
      <c r="AG49">
        <v>13.400110560000002</v>
      </c>
      <c r="AH49">
        <v>18.716508000000001</v>
      </c>
      <c r="AI49">
        <v>0</v>
      </c>
      <c r="AJ49">
        <v>0</v>
      </c>
      <c r="AK49">
        <v>22.296000000000003</v>
      </c>
      <c r="AL49">
        <v>43.344999999999999</v>
      </c>
      <c r="AM49">
        <v>0</v>
      </c>
      <c r="AN49">
        <v>0</v>
      </c>
      <c r="AO49">
        <v>0</v>
      </c>
      <c r="AP49">
        <v>0.98457660000000047</v>
      </c>
      <c r="AQ49">
        <v>0</v>
      </c>
      <c r="AR49">
        <v>22.304332800000001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26.329271574016513</v>
      </c>
      <c r="BB49">
        <f t="shared" si="0"/>
        <v>783.80217005607551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0.19763516879999998</v>
      </c>
      <c r="K50">
        <v>256.16615070599994</v>
      </c>
      <c r="L50">
        <v>9.4099826839826886</v>
      </c>
      <c r="M50">
        <v>55.455999999999996</v>
      </c>
      <c r="N50">
        <v>51.881250000000016</v>
      </c>
      <c r="O50">
        <v>73.284375000000011</v>
      </c>
      <c r="P50">
        <v>24.816089999999996</v>
      </c>
      <c r="Q50">
        <v>4.6379520000000003</v>
      </c>
      <c r="R50">
        <v>18.617731920000001</v>
      </c>
      <c r="S50">
        <v>11.59053192</v>
      </c>
      <c r="T50">
        <v>0</v>
      </c>
      <c r="U50">
        <v>41.407977599999995</v>
      </c>
      <c r="V50">
        <v>5.9820215827338128</v>
      </c>
      <c r="W50">
        <v>20.37887650359712</v>
      </c>
      <c r="X50">
        <v>64.790135576978429</v>
      </c>
      <c r="Y50">
        <v>0</v>
      </c>
      <c r="Z50">
        <v>2.8784289600000004</v>
      </c>
      <c r="AA50">
        <v>0</v>
      </c>
      <c r="AB50">
        <v>5.7374452800000002</v>
      </c>
      <c r="AC50">
        <v>4.2505073279999994</v>
      </c>
      <c r="AD50">
        <v>12.009792240000001</v>
      </c>
      <c r="AE50">
        <v>19.4405292</v>
      </c>
      <c r="AF50">
        <v>6.1515000000000013</v>
      </c>
      <c r="AG50">
        <v>13.400110560000002</v>
      </c>
      <c r="AH50">
        <v>18.716508000000001</v>
      </c>
      <c r="AI50">
        <v>0</v>
      </c>
      <c r="AJ50">
        <v>0</v>
      </c>
      <c r="AK50">
        <v>22.296000000000003</v>
      </c>
      <c r="AL50">
        <v>43.344999999999999</v>
      </c>
      <c r="AM50">
        <v>0</v>
      </c>
      <c r="AN50">
        <v>0</v>
      </c>
      <c r="AO50">
        <v>0</v>
      </c>
      <c r="AP50">
        <v>0.98457660000000047</v>
      </c>
      <c r="AQ50">
        <v>0</v>
      </c>
      <c r="AR50">
        <v>22.304332800000001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26.329271574016513</v>
      </c>
      <c r="BB50">
        <f t="shared" si="0"/>
        <v>783.80217005607551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0.19763516879999998</v>
      </c>
      <c r="K51">
        <v>256.16615070599994</v>
      </c>
      <c r="L51">
        <v>9.4099826839826886</v>
      </c>
      <c r="M51">
        <v>55.455999999999996</v>
      </c>
      <c r="N51">
        <v>51.881250000000016</v>
      </c>
      <c r="O51">
        <v>73.284375000000011</v>
      </c>
      <c r="P51">
        <v>24.816089999999996</v>
      </c>
      <c r="Q51">
        <v>4.6379520000000003</v>
      </c>
      <c r="R51">
        <v>18.617731920000001</v>
      </c>
      <c r="S51">
        <v>11.59053192</v>
      </c>
      <c r="T51">
        <v>0</v>
      </c>
      <c r="U51">
        <v>41.407977599999995</v>
      </c>
      <c r="V51">
        <v>5.9820215827338128</v>
      </c>
      <c r="W51">
        <v>20.37887650359712</v>
      </c>
      <c r="X51">
        <v>64.790135576978429</v>
      </c>
      <c r="Y51">
        <v>0</v>
      </c>
      <c r="Z51">
        <v>2.8784289600000004</v>
      </c>
      <c r="AA51">
        <v>0</v>
      </c>
      <c r="AB51">
        <v>5.7374452800000002</v>
      </c>
      <c r="AC51">
        <v>4.2505073279999994</v>
      </c>
      <c r="AD51">
        <v>12.009792240000001</v>
      </c>
      <c r="AE51">
        <v>19.4405292</v>
      </c>
      <c r="AF51">
        <v>6.1515000000000013</v>
      </c>
      <c r="AG51">
        <v>13.400110560000002</v>
      </c>
      <c r="AH51">
        <v>18.716508000000001</v>
      </c>
      <c r="AI51">
        <v>0</v>
      </c>
      <c r="AJ51">
        <v>0</v>
      </c>
      <c r="AK51">
        <v>22.296000000000003</v>
      </c>
      <c r="AL51">
        <v>34.675999999999995</v>
      </c>
      <c r="AM51">
        <v>0</v>
      </c>
      <c r="AN51">
        <v>0</v>
      </c>
      <c r="AO51">
        <v>0</v>
      </c>
      <c r="AP51">
        <v>2.9537297999999996</v>
      </c>
      <c r="AQ51">
        <v>0</v>
      </c>
      <c r="AR51">
        <v>22.304332800000001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26.111526662816512</v>
      </c>
      <c r="BB51">
        <f t="shared" si="0"/>
        <v>777.32006816727562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0.19763516879999998</v>
      </c>
      <c r="K52">
        <v>256.16615070599994</v>
      </c>
      <c r="L52">
        <v>9.4099826839826886</v>
      </c>
      <c r="M52">
        <v>55.455999999999996</v>
      </c>
      <c r="N52">
        <v>51.881250000000016</v>
      </c>
      <c r="O52">
        <v>73.284375000000011</v>
      </c>
      <c r="P52">
        <v>24.816089999999996</v>
      </c>
      <c r="Q52">
        <v>4.6379520000000003</v>
      </c>
      <c r="R52">
        <v>18.617731920000001</v>
      </c>
      <c r="S52">
        <v>11.59053192</v>
      </c>
      <c r="T52">
        <v>0</v>
      </c>
      <c r="U52">
        <v>41.407977599999995</v>
      </c>
      <c r="V52">
        <v>5.9820215827338128</v>
      </c>
      <c r="W52">
        <v>20.37887650359712</v>
      </c>
      <c r="X52">
        <v>64.790135576978429</v>
      </c>
      <c r="Y52">
        <v>0</v>
      </c>
      <c r="Z52">
        <v>2.8784289600000004</v>
      </c>
      <c r="AA52">
        <v>0</v>
      </c>
      <c r="AB52">
        <v>5.7374452800000002</v>
      </c>
      <c r="AC52">
        <v>4.2505073279999994</v>
      </c>
      <c r="AD52">
        <v>8.0065281600000002</v>
      </c>
      <c r="AE52">
        <v>19.4405292</v>
      </c>
      <c r="AF52">
        <v>6.1515000000000013</v>
      </c>
      <c r="AG52">
        <v>13.400110560000002</v>
      </c>
      <c r="AH52">
        <v>18.716508000000001</v>
      </c>
      <c r="AI52">
        <v>0</v>
      </c>
      <c r="AJ52">
        <v>0</v>
      </c>
      <c r="AK52">
        <v>22.296000000000003</v>
      </c>
      <c r="AL52">
        <v>34.675999999999995</v>
      </c>
      <c r="AM52">
        <v>0</v>
      </c>
      <c r="AN52">
        <v>0</v>
      </c>
      <c r="AO52">
        <v>0</v>
      </c>
      <c r="AP52">
        <v>2.9537297999999996</v>
      </c>
      <c r="AQ52">
        <v>0</v>
      </c>
      <c r="AR52">
        <v>22.304332800000001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25.981420250816512</v>
      </c>
      <c r="BB52">
        <f t="shared" si="0"/>
        <v>773.44691049927553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0.19763516879999998</v>
      </c>
      <c r="K53">
        <v>294.15120549</v>
      </c>
      <c r="L53">
        <v>9.4099826839826886</v>
      </c>
      <c r="M53">
        <v>60.308399999999992</v>
      </c>
      <c r="N53">
        <v>51.881250000000016</v>
      </c>
      <c r="O53">
        <v>73.284375000000011</v>
      </c>
      <c r="P53">
        <v>24.816089999999996</v>
      </c>
      <c r="Q53">
        <v>4.6379520000000003</v>
      </c>
      <c r="R53">
        <v>18.617731920000001</v>
      </c>
      <c r="S53">
        <v>11.59053192</v>
      </c>
      <c r="T53">
        <v>0</v>
      </c>
      <c r="U53">
        <v>41.407977599999995</v>
      </c>
      <c r="V53">
        <v>5.9820215827338128</v>
      </c>
      <c r="W53">
        <v>20.37887650359712</v>
      </c>
      <c r="X53">
        <v>64.790135576978429</v>
      </c>
      <c r="Y53">
        <v>0</v>
      </c>
      <c r="Z53">
        <v>2.8784289600000004</v>
      </c>
      <c r="AA53">
        <v>0</v>
      </c>
      <c r="AB53">
        <v>5.7374452800000002</v>
      </c>
      <c r="AC53">
        <v>4.2505073279999994</v>
      </c>
      <c r="AD53">
        <v>8.0065281600000002</v>
      </c>
      <c r="AE53">
        <v>19.4405292</v>
      </c>
      <c r="AF53">
        <v>6.1515000000000013</v>
      </c>
      <c r="AG53">
        <v>13.400110560000002</v>
      </c>
      <c r="AH53">
        <v>18.716508000000001</v>
      </c>
      <c r="AI53">
        <v>0</v>
      </c>
      <c r="AJ53">
        <v>0</v>
      </c>
      <c r="AK53">
        <v>22.296000000000003</v>
      </c>
      <c r="AL53">
        <v>34.675999999999995</v>
      </c>
      <c r="AM53">
        <v>0</v>
      </c>
      <c r="AN53">
        <v>0</v>
      </c>
      <c r="AO53">
        <v>0</v>
      </c>
      <c r="AP53">
        <v>2.9537297999999996</v>
      </c>
      <c r="AQ53">
        <v>0</v>
      </c>
      <c r="AR53">
        <v>22.304332800000001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27.373637620816559</v>
      </c>
      <c r="BB53">
        <f t="shared" si="0"/>
        <v>814.89214791327561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0.19763516879999998</v>
      </c>
      <c r="K54">
        <v>310.79185448999999</v>
      </c>
      <c r="L54">
        <v>9.4099826839826886</v>
      </c>
      <c r="M54">
        <v>63.7744</v>
      </c>
      <c r="N54">
        <v>51.881250000000016</v>
      </c>
      <c r="O54">
        <v>73.284375000000011</v>
      </c>
      <c r="P54">
        <v>24.816089999999996</v>
      </c>
      <c r="Q54">
        <v>4.6379520000000003</v>
      </c>
      <c r="R54">
        <v>18.617731920000001</v>
      </c>
      <c r="S54">
        <v>11.59053192</v>
      </c>
      <c r="T54">
        <v>0</v>
      </c>
      <c r="U54">
        <v>41.407977599999995</v>
      </c>
      <c r="V54">
        <v>5.9820215827338128</v>
      </c>
      <c r="W54">
        <v>20.37887650359712</v>
      </c>
      <c r="X54">
        <v>64.790135576978429</v>
      </c>
      <c r="Y54">
        <v>0</v>
      </c>
      <c r="Z54">
        <v>2.8784289600000004</v>
      </c>
      <c r="AA54">
        <v>0</v>
      </c>
      <c r="AB54">
        <v>5.7374452800000002</v>
      </c>
      <c r="AC54">
        <v>4.2505073279999994</v>
      </c>
      <c r="AD54">
        <v>8.0065281600000002</v>
      </c>
      <c r="AE54">
        <v>19.4405292</v>
      </c>
      <c r="AF54">
        <v>6.1515000000000013</v>
      </c>
      <c r="AG54">
        <v>13.400110560000002</v>
      </c>
      <c r="AH54">
        <v>18.716508000000001</v>
      </c>
      <c r="AI54">
        <v>0</v>
      </c>
      <c r="AJ54">
        <v>0</v>
      </c>
      <c r="AK54">
        <v>22.296000000000003</v>
      </c>
      <c r="AL54">
        <v>34.675999999999995</v>
      </c>
      <c r="AM54">
        <v>0</v>
      </c>
      <c r="AN54">
        <v>0</v>
      </c>
      <c r="AO54">
        <v>0</v>
      </c>
      <c r="AP54">
        <v>2.9537297999999996</v>
      </c>
      <c r="AQ54">
        <v>6.8125200000000001</v>
      </c>
      <c r="AR54">
        <v>11.637043200000001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27.9018242608166</v>
      </c>
      <c r="BB54">
        <f t="shared" si="0"/>
        <v>830.61584067327556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0.19763516879999998</v>
      </c>
      <c r="K55">
        <v>327.43250348999999</v>
      </c>
      <c r="L55">
        <v>9.4099826839826886</v>
      </c>
      <c r="M55">
        <v>63.7744</v>
      </c>
      <c r="N55">
        <v>51.881250000000016</v>
      </c>
      <c r="O55">
        <v>73.284375000000011</v>
      </c>
      <c r="P55">
        <v>24.816089999999996</v>
      </c>
      <c r="Q55">
        <v>4.6379520000000003</v>
      </c>
      <c r="R55">
        <v>18.617731920000001</v>
      </c>
      <c r="S55">
        <v>11.59053192</v>
      </c>
      <c r="T55">
        <v>0</v>
      </c>
      <c r="U55">
        <v>41.407977599999995</v>
      </c>
      <c r="V55">
        <v>5.9820215827338128</v>
      </c>
      <c r="W55">
        <v>20.37887650359712</v>
      </c>
      <c r="X55">
        <v>64.790135576978429</v>
      </c>
      <c r="Y55">
        <v>0</v>
      </c>
      <c r="Z55">
        <v>2.8784289600000004</v>
      </c>
      <c r="AA55">
        <v>0</v>
      </c>
      <c r="AB55">
        <v>5.7374452800000002</v>
      </c>
      <c r="AC55">
        <v>4.2505073279999994</v>
      </c>
      <c r="AD55">
        <v>8.0065281600000002</v>
      </c>
      <c r="AE55">
        <v>19.4405292</v>
      </c>
      <c r="AF55">
        <v>6.1515000000000013</v>
      </c>
      <c r="AG55">
        <v>13.400110560000002</v>
      </c>
      <c r="AH55">
        <v>18.716508000000001</v>
      </c>
      <c r="AI55">
        <v>0</v>
      </c>
      <c r="AJ55">
        <v>0</v>
      </c>
      <c r="AK55">
        <v>22.296000000000003</v>
      </c>
      <c r="AL55">
        <v>34.675999999999995</v>
      </c>
      <c r="AM55">
        <v>0</v>
      </c>
      <c r="AN55">
        <v>0</v>
      </c>
      <c r="AO55">
        <v>0</v>
      </c>
      <c r="AP55">
        <v>0.98457660000000047</v>
      </c>
      <c r="AQ55">
        <v>13.62504</v>
      </c>
      <c r="AR55">
        <v>11.637043200000001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28.600054478016563</v>
      </c>
      <c r="BB55">
        <f t="shared" si="0"/>
        <v>851.4016262560757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0.19763516879999998</v>
      </c>
      <c r="K56">
        <v>344.07315249000004</v>
      </c>
      <c r="L56">
        <v>9.4099826839826886</v>
      </c>
      <c r="M56">
        <v>63.7744</v>
      </c>
      <c r="N56">
        <v>51.881250000000016</v>
      </c>
      <c r="O56">
        <v>73.284375000000011</v>
      </c>
      <c r="P56">
        <v>24.816089999999996</v>
      </c>
      <c r="Q56">
        <v>4.6379520000000003</v>
      </c>
      <c r="R56">
        <v>18.617731920000001</v>
      </c>
      <c r="S56">
        <v>11.59053192</v>
      </c>
      <c r="T56">
        <v>0</v>
      </c>
      <c r="U56">
        <v>41.407977599999995</v>
      </c>
      <c r="V56">
        <v>5.9820215827338128</v>
      </c>
      <c r="W56">
        <v>20.37887650359712</v>
      </c>
      <c r="X56">
        <v>64.790135576978429</v>
      </c>
      <c r="Y56">
        <v>0</v>
      </c>
      <c r="Z56">
        <v>2.8784289600000004</v>
      </c>
      <c r="AA56">
        <v>6.176030400000001</v>
      </c>
      <c r="AB56">
        <v>5.7374452800000002</v>
      </c>
      <c r="AC56">
        <v>8.4450869279999985</v>
      </c>
      <c r="AD56">
        <v>8.0065281600000002</v>
      </c>
      <c r="AE56">
        <v>19.4405292</v>
      </c>
      <c r="AF56">
        <v>6.1515000000000013</v>
      </c>
      <c r="AG56">
        <v>13.400110560000002</v>
      </c>
      <c r="AH56">
        <v>18.716508000000001</v>
      </c>
      <c r="AI56">
        <v>0</v>
      </c>
      <c r="AJ56">
        <v>0</v>
      </c>
      <c r="AK56">
        <v>22.296000000000003</v>
      </c>
      <c r="AL56">
        <v>34.675999999999995</v>
      </c>
      <c r="AM56">
        <v>0</v>
      </c>
      <c r="AN56">
        <v>0</v>
      </c>
      <c r="AO56">
        <v>0</v>
      </c>
      <c r="AP56">
        <v>0.98457660000000047</v>
      </c>
      <c r="AQ56">
        <v>17.468</v>
      </c>
      <c r="AR56">
        <v>22.304332800000001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29.949503211216648</v>
      </c>
      <c r="BB56">
        <f t="shared" si="0"/>
        <v>891.57368612287542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0.25434818640000001</v>
      </c>
      <c r="K57">
        <v>360.71380148999998</v>
      </c>
      <c r="L57">
        <v>9.4099826839826886</v>
      </c>
      <c r="M57">
        <v>63.7744</v>
      </c>
      <c r="N57">
        <v>51.881250000000016</v>
      </c>
      <c r="O57">
        <v>73.284375000000011</v>
      </c>
      <c r="P57">
        <v>24.816089999999996</v>
      </c>
      <c r="Q57">
        <v>4.6379520000000003</v>
      </c>
      <c r="R57">
        <v>18.617731920000001</v>
      </c>
      <c r="S57">
        <v>11.59053192</v>
      </c>
      <c r="T57">
        <v>0</v>
      </c>
      <c r="U57">
        <v>41.407977599999995</v>
      </c>
      <c r="V57">
        <v>5.9820215827338128</v>
      </c>
      <c r="W57">
        <v>20.37887650359712</v>
      </c>
      <c r="X57">
        <v>64.790135576978429</v>
      </c>
      <c r="Y57">
        <v>0</v>
      </c>
      <c r="Z57">
        <v>2.8784289600000004</v>
      </c>
      <c r="AA57">
        <v>11.102976000000002</v>
      </c>
      <c r="AB57">
        <v>5.7374452800000002</v>
      </c>
      <c r="AC57">
        <v>12.751521984</v>
      </c>
      <c r="AD57">
        <v>8.0065281600000002</v>
      </c>
      <c r="AE57">
        <v>19.4405292</v>
      </c>
      <c r="AF57">
        <v>6.1515000000000013</v>
      </c>
      <c r="AG57">
        <v>13.400110560000002</v>
      </c>
      <c r="AH57">
        <v>18.716508000000001</v>
      </c>
      <c r="AI57">
        <v>0</v>
      </c>
      <c r="AJ57">
        <v>0</v>
      </c>
      <c r="AK57">
        <v>22.296000000000003</v>
      </c>
      <c r="AL57">
        <v>34.675999999999995</v>
      </c>
      <c r="AM57">
        <v>0</v>
      </c>
      <c r="AN57">
        <v>0</v>
      </c>
      <c r="AO57">
        <v>0</v>
      </c>
      <c r="AP57">
        <v>0.98457660000000047</v>
      </c>
      <c r="AQ57">
        <v>19.564160000000001</v>
      </c>
      <c r="AR57">
        <v>22.304332800000001</v>
      </c>
      <c r="AS57">
        <v>0</v>
      </c>
      <c r="AT57">
        <v>0</v>
      </c>
      <c r="AU57">
        <v>0</v>
      </c>
      <c r="AV57">
        <v>0</v>
      </c>
      <c r="AW57">
        <v>0.87840000000000007</v>
      </c>
      <c r="AX57">
        <v>0</v>
      </c>
      <c r="AY57">
        <v>0</v>
      </c>
      <c r="AZ57">
        <v>0</v>
      </c>
      <c r="BA57">
        <v>30.888924918016549</v>
      </c>
      <c r="BB57">
        <f t="shared" si="0"/>
        <v>919.53956708967564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0.25434818640000001</v>
      </c>
      <c r="K58">
        <v>377.35445048999998</v>
      </c>
      <c r="L58">
        <v>9.4099826839826886</v>
      </c>
      <c r="M58">
        <v>63.7744</v>
      </c>
      <c r="N58">
        <v>51.881250000000016</v>
      </c>
      <c r="O58">
        <v>73.284375000000011</v>
      </c>
      <c r="P58">
        <v>24.816089999999996</v>
      </c>
      <c r="Q58">
        <v>4.6379520000000003</v>
      </c>
      <c r="R58">
        <v>18.617731920000001</v>
      </c>
      <c r="S58">
        <v>11.59053192</v>
      </c>
      <c r="T58">
        <v>0</v>
      </c>
      <c r="U58">
        <v>41.407977599999995</v>
      </c>
      <c r="V58">
        <v>5.9820215827338128</v>
      </c>
      <c r="W58">
        <v>20.37887650359712</v>
      </c>
      <c r="X58">
        <v>64.790135576978429</v>
      </c>
      <c r="Y58">
        <v>0</v>
      </c>
      <c r="Z58">
        <v>2.8784289600000004</v>
      </c>
      <c r="AA58">
        <v>15.61356</v>
      </c>
      <c r="AB58">
        <v>5.7374452800000002</v>
      </c>
      <c r="AC58">
        <v>12.751521984</v>
      </c>
      <c r="AD58">
        <v>8.0065281600000002</v>
      </c>
      <c r="AE58">
        <v>19.4405292</v>
      </c>
      <c r="AF58">
        <v>6.1515000000000013</v>
      </c>
      <c r="AG58">
        <v>13.400110560000002</v>
      </c>
      <c r="AH58">
        <v>18.716508000000001</v>
      </c>
      <c r="AI58">
        <v>0</v>
      </c>
      <c r="AJ58">
        <v>0</v>
      </c>
      <c r="AK58">
        <v>22.296000000000003</v>
      </c>
      <c r="AL58">
        <v>34.675999999999995</v>
      </c>
      <c r="AM58">
        <v>0</v>
      </c>
      <c r="AN58">
        <v>0</v>
      </c>
      <c r="AO58">
        <v>0</v>
      </c>
      <c r="AP58">
        <v>0.98457660000000047</v>
      </c>
      <c r="AQ58">
        <v>20.437560000000005</v>
      </c>
      <c r="AR58">
        <v>22.304332800000001</v>
      </c>
      <c r="AS58">
        <v>0</v>
      </c>
      <c r="AT58">
        <v>0</v>
      </c>
      <c r="AU58">
        <v>0</v>
      </c>
      <c r="AV58">
        <v>0</v>
      </c>
      <c r="AW58">
        <v>0.87840000000000007</v>
      </c>
      <c r="AX58">
        <v>0</v>
      </c>
      <c r="AY58">
        <v>0</v>
      </c>
      <c r="AZ58">
        <v>0</v>
      </c>
      <c r="BA58">
        <v>31.604726050016584</v>
      </c>
      <c r="BB58">
        <f t="shared" si="0"/>
        <v>940.84839895767561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5.5892592000000008</v>
      </c>
      <c r="K59">
        <v>393.99509948999997</v>
      </c>
      <c r="L59">
        <v>9.4099826839826886</v>
      </c>
      <c r="M59">
        <v>60.308399999999992</v>
      </c>
      <c r="N59">
        <v>51.881250000000016</v>
      </c>
      <c r="O59">
        <v>73.284375000000011</v>
      </c>
      <c r="P59">
        <v>24.816089999999996</v>
      </c>
      <c r="Q59">
        <v>4.6379520000000003</v>
      </c>
      <c r="R59">
        <v>18.617731920000001</v>
      </c>
      <c r="S59">
        <v>11.59053192</v>
      </c>
      <c r="T59">
        <v>0</v>
      </c>
      <c r="U59">
        <v>41.407977599999995</v>
      </c>
      <c r="V59">
        <v>5.9820215827338128</v>
      </c>
      <c r="W59">
        <v>20.37887650359712</v>
      </c>
      <c r="X59">
        <v>64.790135576978429</v>
      </c>
      <c r="Y59">
        <v>0</v>
      </c>
      <c r="Z59">
        <v>2.8784289600000004</v>
      </c>
      <c r="AA59">
        <v>16.654464000000001</v>
      </c>
      <c r="AB59">
        <v>11.533435920000002</v>
      </c>
      <c r="AC59">
        <v>12.751521984</v>
      </c>
      <c r="AD59">
        <v>8.0065281600000002</v>
      </c>
      <c r="AE59">
        <v>19.4405292</v>
      </c>
      <c r="AF59">
        <v>6.1515000000000013</v>
      </c>
      <c r="AG59">
        <v>13.400110560000002</v>
      </c>
      <c r="AH59">
        <v>18.716508000000001</v>
      </c>
      <c r="AI59">
        <v>0</v>
      </c>
      <c r="AJ59">
        <v>0</v>
      </c>
      <c r="AK59">
        <v>22.296000000000003</v>
      </c>
      <c r="AL59">
        <v>26.006999999999998</v>
      </c>
      <c r="AM59">
        <v>0</v>
      </c>
      <c r="AN59">
        <v>0</v>
      </c>
      <c r="AO59">
        <v>0</v>
      </c>
      <c r="AP59">
        <v>1.0970996399999999</v>
      </c>
      <c r="AQ59">
        <v>20.437560000000005</v>
      </c>
      <c r="AR59">
        <v>22.304332800000001</v>
      </c>
      <c r="AS59">
        <v>0</v>
      </c>
      <c r="AT59">
        <v>0</v>
      </c>
      <c r="AU59">
        <v>0</v>
      </c>
      <c r="AV59">
        <v>0</v>
      </c>
      <c r="AW59">
        <v>0.87840000000000007</v>
      </c>
      <c r="AX59">
        <v>0</v>
      </c>
      <c r="AY59">
        <v>0</v>
      </c>
      <c r="AZ59">
        <v>0</v>
      </c>
      <c r="BA59">
        <v>32.15040016161656</v>
      </c>
      <c r="BB59">
        <f t="shared" si="0"/>
        <v>957.09270253967554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5.5892592000000008</v>
      </c>
      <c r="K60">
        <v>410.63574848999997</v>
      </c>
      <c r="L60">
        <v>9.4099826839826886</v>
      </c>
      <c r="M60">
        <v>60.308399999999992</v>
      </c>
      <c r="N60">
        <v>51.881250000000016</v>
      </c>
      <c r="O60">
        <v>73.284375000000011</v>
      </c>
      <c r="P60">
        <v>24.816089999999996</v>
      </c>
      <c r="Q60">
        <v>4.6379520000000003</v>
      </c>
      <c r="R60">
        <v>18.617731920000001</v>
      </c>
      <c r="S60">
        <v>11.59053192</v>
      </c>
      <c r="T60">
        <v>0</v>
      </c>
      <c r="U60">
        <v>41.407977599999995</v>
      </c>
      <c r="V60">
        <v>5.9820215827338128</v>
      </c>
      <c r="W60">
        <v>20.37887650359712</v>
      </c>
      <c r="X60">
        <v>64.790135576978429</v>
      </c>
      <c r="Y60">
        <v>0</v>
      </c>
      <c r="Z60">
        <v>2.8784289600000004</v>
      </c>
      <c r="AA60">
        <v>17.348400000000002</v>
      </c>
      <c r="AB60">
        <v>17.352844703999999</v>
      </c>
      <c r="AC60">
        <v>12.751521984</v>
      </c>
      <c r="AD60">
        <v>8.0065281600000002</v>
      </c>
      <c r="AE60">
        <v>19.4405292</v>
      </c>
      <c r="AF60">
        <v>6.1515000000000013</v>
      </c>
      <c r="AG60">
        <v>13.400110560000002</v>
      </c>
      <c r="AH60">
        <v>20.338605360000006</v>
      </c>
      <c r="AI60">
        <v>0</v>
      </c>
      <c r="AJ60">
        <v>0</v>
      </c>
      <c r="AK60">
        <v>22.296000000000003</v>
      </c>
      <c r="AL60">
        <v>26.006999999999998</v>
      </c>
      <c r="AM60">
        <v>0</v>
      </c>
      <c r="AN60">
        <v>0</v>
      </c>
      <c r="AO60">
        <v>0</v>
      </c>
      <c r="AP60">
        <v>1.0970996399999999</v>
      </c>
      <c r="AQ60">
        <v>20.437560000000005</v>
      </c>
      <c r="AR60">
        <v>22.304332800000001</v>
      </c>
      <c r="AS60">
        <v>0</v>
      </c>
      <c r="AT60">
        <v>0</v>
      </c>
      <c r="AU60">
        <v>0</v>
      </c>
      <c r="AV60">
        <v>0</v>
      </c>
      <c r="AW60">
        <v>0.87840000000000007</v>
      </c>
      <c r="AX60">
        <v>0</v>
      </c>
      <c r="AY60">
        <v>0</v>
      </c>
      <c r="AZ60">
        <v>0</v>
      </c>
      <c r="BA60">
        <v>32.955622981216578</v>
      </c>
      <c r="BB60">
        <f t="shared" si="0"/>
        <v>981.06357086407536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5.2949951999999998</v>
      </c>
      <c r="K61">
        <v>427.27639748999997</v>
      </c>
      <c r="L61">
        <v>9.4099826839826886</v>
      </c>
      <c r="M61">
        <v>60.308399999999992</v>
      </c>
      <c r="N61">
        <v>51.881250000000016</v>
      </c>
      <c r="O61">
        <v>73.284375000000011</v>
      </c>
      <c r="P61">
        <v>24.816089999999996</v>
      </c>
      <c r="Q61">
        <v>4.6379520000000003</v>
      </c>
      <c r="R61">
        <v>18.617731920000001</v>
      </c>
      <c r="S61">
        <v>11.59053192</v>
      </c>
      <c r="T61">
        <v>0</v>
      </c>
      <c r="U61">
        <v>41.407977599999995</v>
      </c>
      <c r="V61">
        <v>5.9820215827338128</v>
      </c>
      <c r="W61">
        <v>20.37887650359712</v>
      </c>
      <c r="X61">
        <v>64.790135576978429</v>
      </c>
      <c r="Y61">
        <v>0</v>
      </c>
      <c r="Z61">
        <v>2.8784289600000004</v>
      </c>
      <c r="AA61">
        <v>17.348400000000002</v>
      </c>
      <c r="AB61">
        <v>17.352844703999999</v>
      </c>
      <c r="AC61">
        <v>12.751521984</v>
      </c>
      <c r="AD61">
        <v>8.0065281600000002</v>
      </c>
      <c r="AE61">
        <v>19.4405292</v>
      </c>
      <c r="AF61">
        <v>6.1515000000000013</v>
      </c>
      <c r="AG61">
        <v>13.400110560000002</v>
      </c>
      <c r="AH61">
        <v>20.421789840000002</v>
      </c>
      <c r="AI61">
        <v>0</v>
      </c>
      <c r="AJ61">
        <v>0</v>
      </c>
      <c r="AK61">
        <v>22.296000000000003</v>
      </c>
      <c r="AL61">
        <v>26.006999999999998</v>
      </c>
      <c r="AM61">
        <v>0</v>
      </c>
      <c r="AN61">
        <v>0</v>
      </c>
      <c r="AO61">
        <v>0</v>
      </c>
      <c r="AP61">
        <v>1.0970996399999999</v>
      </c>
      <c r="AQ61">
        <v>20.437560000000005</v>
      </c>
      <c r="AR61">
        <v>22.304332800000001</v>
      </c>
      <c r="AS61">
        <v>0</v>
      </c>
      <c r="AT61">
        <v>0</v>
      </c>
      <c r="AU61">
        <v>0</v>
      </c>
      <c r="AV61">
        <v>0</v>
      </c>
      <c r="AW61">
        <v>0.87840000000000007</v>
      </c>
      <c r="AX61">
        <v>0</v>
      </c>
      <c r="AY61">
        <v>0</v>
      </c>
      <c r="AZ61">
        <v>0</v>
      </c>
      <c r="BA61">
        <v>33.489583583216529</v>
      </c>
      <c r="BB61">
        <f t="shared" si="0"/>
        <v>996.95917974207555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5.2949951999999998</v>
      </c>
      <c r="K62">
        <v>443.91704649000008</v>
      </c>
      <c r="L62">
        <v>9.4099826839826886</v>
      </c>
      <c r="M62">
        <v>60.308399999999992</v>
      </c>
      <c r="N62">
        <v>51.881250000000016</v>
      </c>
      <c r="O62">
        <v>73.284375000000011</v>
      </c>
      <c r="P62">
        <v>24.816089999999996</v>
      </c>
      <c r="Q62">
        <v>4.6379520000000003</v>
      </c>
      <c r="R62">
        <v>18.617731920000001</v>
      </c>
      <c r="S62">
        <v>11.59053192</v>
      </c>
      <c r="T62">
        <v>0</v>
      </c>
      <c r="U62">
        <v>41.407977599999995</v>
      </c>
      <c r="V62">
        <v>5.9820215827338128</v>
      </c>
      <c r="W62">
        <v>20.37887650359712</v>
      </c>
      <c r="X62">
        <v>64.790135576978429</v>
      </c>
      <c r="Y62">
        <v>0</v>
      </c>
      <c r="Z62">
        <v>2.8784289600000004</v>
      </c>
      <c r="AA62">
        <v>17.348400000000002</v>
      </c>
      <c r="AB62">
        <v>17.352844703999999</v>
      </c>
      <c r="AC62">
        <v>12.751521984</v>
      </c>
      <c r="AD62">
        <v>8.0065281600000002</v>
      </c>
      <c r="AE62">
        <v>19.4405292</v>
      </c>
      <c r="AF62">
        <v>6.1515000000000013</v>
      </c>
      <c r="AG62">
        <v>13.400110560000002</v>
      </c>
      <c r="AH62">
        <v>20.421789840000002</v>
      </c>
      <c r="AI62">
        <v>0</v>
      </c>
      <c r="AJ62">
        <v>0</v>
      </c>
      <c r="AK62">
        <v>22.296000000000003</v>
      </c>
      <c r="AL62">
        <v>26.006999999999998</v>
      </c>
      <c r="AM62">
        <v>0</v>
      </c>
      <c r="AN62">
        <v>0</v>
      </c>
      <c r="AO62">
        <v>0</v>
      </c>
      <c r="AP62">
        <v>1.0970996399999999</v>
      </c>
      <c r="AQ62">
        <v>20.437560000000005</v>
      </c>
      <c r="AR62">
        <v>22.304332800000001</v>
      </c>
      <c r="AS62">
        <v>0</v>
      </c>
      <c r="AT62">
        <v>0</v>
      </c>
      <c r="AU62">
        <v>0</v>
      </c>
      <c r="AV62">
        <v>0</v>
      </c>
      <c r="AW62">
        <v>0.87840000000000007</v>
      </c>
      <c r="AX62">
        <v>1.4440895999999996</v>
      </c>
      <c r="AY62">
        <v>0</v>
      </c>
      <c r="AZ62">
        <v>0</v>
      </c>
      <c r="BA62">
        <v>34.077338147216679</v>
      </c>
      <c r="BB62">
        <f t="shared" si="0"/>
        <v>1014.4561637780756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6.7390847999999997</v>
      </c>
      <c r="K63">
        <v>460.5576954899999</v>
      </c>
      <c r="L63">
        <v>9.4099826839826886</v>
      </c>
      <c r="M63">
        <v>60.308399999999992</v>
      </c>
      <c r="N63">
        <v>51.881250000000016</v>
      </c>
      <c r="O63">
        <v>73.284375000000011</v>
      </c>
      <c r="P63">
        <v>24.816089999999996</v>
      </c>
      <c r="Q63">
        <v>4.6379520000000003</v>
      </c>
      <c r="R63">
        <v>18.617731920000001</v>
      </c>
      <c r="S63">
        <v>11.59053192</v>
      </c>
      <c r="T63">
        <v>0</v>
      </c>
      <c r="U63">
        <v>41.407977599999995</v>
      </c>
      <c r="V63">
        <v>5.9820215827338128</v>
      </c>
      <c r="W63">
        <v>20.37887650359712</v>
      </c>
      <c r="X63">
        <v>64.790135576978429</v>
      </c>
      <c r="Y63">
        <v>0</v>
      </c>
      <c r="Z63">
        <v>2.8784289600000004</v>
      </c>
      <c r="AA63">
        <v>17.348400000000002</v>
      </c>
      <c r="AB63">
        <v>17.352844703999999</v>
      </c>
      <c r="AC63">
        <v>8.5010146559999988</v>
      </c>
      <c r="AD63">
        <v>8.0065281600000002</v>
      </c>
      <c r="AE63">
        <v>19.4405292</v>
      </c>
      <c r="AF63">
        <v>6.1515000000000013</v>
      </c>
      <c r="AG63">
        <v>13.400110560000002</v>
      </c>
      <c r="AH63">
        <v>20.421789840000002</v>
      </c>
      <c r="AI63">
        <v>0</v>
      </c>
      <c r="AJ63">
        <v>0</v>
      </c>
      <c r="AK63">
        <v>22.296000000000003</v>
      </c>
      <c r="AL63">
        <v>26.006999999999998</v>
      </c>
      <c r="AM63">
        <v>0</v>
      </c>
      <c r="AN63">
        <v>0</v>
      </c>
      <c r="AO63">
        <v>0</v>
      </c>
      <c r="AP63">
        <v>1.0970996399999999</v>
      </c>
      <c r="AQ63">
        <v>20.437560000000005</v>
      </c>
      <c r="AR63">
        <v>22.304332800000001</v>
      </c>
      <c r="AS63">
        <v>0</v>
      </c>
      <c r="AT63">
        <v>0</v>
      </c>
      <c r="AU63">
        <v>0</v>
      </c>
      <c r="AV63">
        <v>0</v>
      </c>
      <c r="AW63">
        <v>0.87840000000000007</v>
      </c>
      <c r="AX63">
        <v>1.4440895999999996</v>
      </c>
      <c r="AY63">
        <v>0</v>
      </c>
      <c r="AZ63">
        <v>0</v>
      </c>
      <c r="BA63">
        <v>34.526950828416474</v>
      </c>
      <c r="BB63">
        <f t="shared" si="0"/>
        <v>1027.840782368876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6.7390847999999997</v>
      </c>
      <c r="K64">
        <v>477.19834448999995</v>
      </c>
      <c r="L64">
        <v>9.4099826839826886</v>
      </c>
      <c r="M64">
        <v>60.308399999999992</v>
      </c>
      <c r="N64">
        <v>51.881250000000016</v>
      </c>
      <c r="O64">
        <v>73.284375000000011</v>
      </c>
      <c r="P64">
        <v>24.816089999999996</v>
      </c>
      <c r="Q64">
        <v>4.6379520000000003</v>
      </c>
      <c r="R64">
        <v>18.617731920000001</v>
      </c>
      <c r="S64">
        <v>11.59053192</v>
      </c>
      <c r="T64">
        <v>0</v>
      </c>
      <c r="U64">
        <v>41.407977599999995</v>
      </c>
      <c r="V64">
        <v>5.9820215827338128</v>
      </c>
      <c r="W64">
        <v>20.37887650359712</v>
      </c>
      <c r="X64">
        <v>64.790135576978429</v>
      </c>
      <c r="Y64">
        <v>0</v>
      </c>
      <c r="Z64">
        <v>2.8784289600000004</v>
      </c>
      <c r="AA64">
        <v>12.317364000000001</v>
      </c>
      <c r="AB64">
        <v>11.533435920000002</v>
      </c>
      <c r="AC64">
        <v>8.5010146559999988</v>
      </c>
      <c r="AD64">
        <v>8.0065281600000002</v>
      </c>
      <c r="AE64">
        <v>19.4405292</v>
      </c>
      <c r="AF64">
        <v>6.1515000000000013</v>
      </c>
      <c r="AG64">
        <v>13.400110560000002</v>
      </c>
      <c r="AH64">
        <v>20.421789840000002</v>
      </c>
      <c r="AI64">
        <v>0</v>
      </c>
      <c r="AJ64">
        <v>0</v>
      </c>
      <c r="AK64">
        <v>22.296000000000003</v>
      </c>
      <c r="AL64">
        <v>26.006999999999998</v>
      </c>
      <c r="AM64">
        <v>0</v>
      </c>
      <c r="AN64">
        <v>0</v>
      </c>
      <c r="AO64">
        <v>0</v>
      </c>
      <c r="AP64">
        <v>1.0970996399999999</v>
      </c>
      <c r="AQ64">
        <v>20.437560000000005</v>
      </c>
      <c r="AR64">
        <v>22.304332800000001</v>
      </c>
      <c r="AS64">
        <v>0</v>
      </c>
      <c r="AT64">
        <v>0</v>
      </c>
      <c r="AU64">
        <v>0</v>
      </c>
      <c r="AV64">
        <v>0</v>
      </c>
      <c r="AW64">
        <v>0.87840000000000007</v>
      </c>
      <c r="AX64">
        <v>1.4440895999999996</v>
      </c>
      <c r="AY64">
        <v>0</v>
      </c>
      <c r="AZ64">
        <v>0</v>
      </c>
      <c r="BA64">
        <v>34.715131905616616</v>
      </c>
      <c r="BB64">
        <f t="shared" si="0"/>
        <v>1033.4428055076758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6.7390847999999997</v>
      </c>
      <c r="K65">
        <v>493.83899348999995</v>
      </c>
      <c r="L65">
        <v>9.4099826839826886</v>
      </c>
      <c r="M65">
        <v>60.308399999999992</v>
      </c>
      <c r="N65">
        <v>51.881250000000016</v>
      </c>
      <c r="O65">
        <v>73.284375000000011</v>
      </c>
      <c r="P65">
        <v>24.816089999999996</v>
      </c>
      <c r="Q65">
        <v>4.6379520000000003</v>
      </c>
      <c r="R65">
        <v>18.617731920000001</v>
      </c>
      <c r="S65">
        <v>11.59053192</v>
      </c>
      <c r="T65">
        <v>0</v>
      </c>
      <c r="U65">
        <v>41.407977599999995</v>
      </c>
      <c r="V65">
        <v>5.9820215827338128</v>
      </c>
      <c r="W65">
        <v>20.37887650359712</v>
      </c>
      <c r="X65">
        <v>64.790135576978429</v>
      </c>
      <c r="Y65">
        <v>0</v>
      </c>
      <c r="Z65">
        <v>2.8784289600000004</v>
      </c>
      <c r="AA65">
        <v>12.317364000000001</v>
      </c>
      <c r="AB65">
        <v>11.533435920000002</v>
      </c>
      <c r="AC65">
        <v>8.5010146559999988</v>
      </c>
      <c r="AD65">
        <v>8.0065281600000002</v>
      </c>
      <c r="AE65">
        <v>19.4405292</v>
      </c>
      <c r="AF65">
        <v>12.303000000000003</v>
      </c>
      <c r="AG65">
        <v>13.400110560000002</v>
      </c>
      <c r="AH65">
        <v>20.421789840000002</v>
      </c>
      <c r="AI65">
        <v>0</v>
      </c>
      <c r="AJ65">
        <v>0</v>
      </c>
      <c r="AK65">
        <v>22.296000000000003</v>
      </c>
      <c r="AL65">
        <v>26.006999999999998</v>
      </c>
      <c r="AM65">
        <v>0</v>
      </c>
      <c r="AN65">
        <v>0</v>
      </c>
      <c r="AO65">
        <v>0</v>
      </c>
      <c r="AP65">
        <v>1.0970996399999999</v>
      </c>
      <c r="AQ65">
        <v>20.437560000000005</v>
      </c>
      <c r="AR65">
        <v>22.304332800000001</v>
      </c>
      <c r="AS65">
        <v>0</v>
      </c>
      <c r="AT65">
        <v>0</v>
      </c>
      <c r="AU65">
        <v>0</v>
      </c>
      <c r="AV65">
        <v>0</v>
      </c>
      <c r="AW65">
        <v>0.87840000000000007</v>
      </c>
      <c r="AX65">
        <v>1.4440895999999996</v>
      </c>
      <c r="AY65">
        <v>0</v>
      </c>
      <c r="AZ65">
        <v>0</v>
      </c>
      <c r="BA65">
        <v>35.455876561616577</v>
      </c>
      <c r="BB65">
        <f t="shared" si="0"/>
        <v>1055.4942098516756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6.7390847999999997</v>
      </c>
      <c r="K66">
        <v>512.33784866799999</v>
      </c>
      <c r="L66">
        <v>9.4099826839826886</v>
      </c>
      <c r="M66">
        <v>60.308399999999992</v>
      </c>
      <c r="N66">
        <v>51.881250000000016</v>
      </c>
      <c r="O66">
        <v>73.284375000000011</v>
      </c>
      <c r="P66">
        <v>24.816089999999996</v>
      </c>
      <c r="Q66">
        <v>4.6379520000000003</v>
      </c>
      <c r="R66">
        <v>18.617731920000001</v>
      </c>
      <c r="S66">
        <v>11.59053192</v>
      </c>
      <c r="T66">
        <v>0</v>
      </c>
      <c r="U66">
        <v>41.407977599999995</v>
      </c>
      <c r="V66">
        <v>5.9820215827338128</v>
      </c>
      <c r="W66">
        <v>20.37887650359712</v>
      </c>
      <c r="X66">
        <v>64.790135576978429</v>
      </c>
      <c r="Y66">
        <v>0</v>
      </c>
      <c r="Z66">
        <v>2.8784289600000004</v>
      </c>
      <c r="AA66">
        <v>12.317364000000001</v>
      </c>
      <c r="AB66">
        <v>11.533435920000002</v>
      </c>
      <c r="AC66">
        <v>8.5010146559999988</v>
      </c>
      <c r="AD66">
        <v>8.0065281600000002</v>
      </c>
      <c r="AE66">
        <v>19.4405292</v>
      </c>
      <c r="AF66">
        <v>12.303000000000003</v>
      </c>
      <c r="AG66">
        <v>13.400110560000002</v>
      </c>
      <c r="AH66">
        <v>20.421789840000002</v>
      </c>
      <c r="AI66">
        <v>0</v>
      </c>
      <c r="AJ66">
        <v>0</v>
      </c>
      <c r="AK66">
        <v>22.296000000000003</v>
      </c>
      <c r="AL66">
        <v>26.006999999999998</v>
      </c>
      <c r="AM66">
        <v>0</v>
      </c>
      <c r="AN66">
        <v>0</v>
      </c>
      <c r="AO66">
        <v>0</v>
      </c>
      <c r="AP66">
        <v>1.0970996399999999</v>
      </c>
      <c r="AQ66">
        <v>20.437560000000005</v>
      </c>
      <c r="AR66">
        <v>22.304332800000001</v>
      </c>
      <c r="AS66">
        <v>0</v>
      </c>
      <c r="AT66">
        <v>0</v>
      </c>
      <c r="AU66">
        <v>0</v>
      </c>
      <c r="AV66">
        <v>0</v>
      </c>
      <c r="AW66">
        <v>0.87840000000000007</v>
      </c>
      <c r="AX66">
        <v>1.4440895999999996</v>
      </c>
      <c r="AY66">
        <v>0</v>
      </c>
      <c r="AZ66">
        <v>0</v>
      </c>
      <c r="BA66">
        <v>36.057089897616635</v>
      </c>
      <c r="BB66">
        <f t="shared" si="0"/>
        <v>1073.3918516936758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6.7390847999999997</v>
      </c>
      <c r="K67">
        <v>512.33784866799999</v>
      </c>
      <c r="L67">
        <v>9.4099826839826886</v>
      </c>
      <c r="M67">
        <v>60.308399999999992</v>
      </c>
      <c r="N67">
        <v>51.881250000000016</v>
      </c>
      <c r="O67">
        <v>73.284375000000011</v>
      </c>
      <c r="P67">
        <v>24.816089999999996</v>
      </c>
      <c r="Q67">
        <v>4.6379520000000003</v>
      </c>
      <c r="R67">
        <v>18.617731920000001</v>
      </c>
      <c r="S67">
        <v>11.59053192</v>
      </c>
      <c r="T67">
        <v>0</v>
      </c>
      <c r="U67">
        <v>41.407977599999995</v>
      </c>
      <c r="V67">
        <v>5.9820215827338128</v>
      </c>
      <c r="W67">
        <v>20.37887650359712</v>
      </c>
      <c r="X67">
        <v>64.790135576978429</v>
      </c>
      <c r="Y67">
        <v>0</v>
      </c>
      <c r="Z67">
        <v>2.8784289600000004</v>
      </c>
      <c r="AA67">
        <v>12.317364000000001</v>
      </c>
      <c r="AB67">
        <v>11.533435920000002</v>
      </c>
      <c r="AC67">
        <v>8.5010146559999988</v>
      </c>
      <c r="AD67">
        <v>8.0065281600000002</v>
      </c>
      <c r="AE67">
        <v>19.4405292</v>
      </c>
      <c r="AF67">
        <v>12.303000000000003</v>
      </c>
      <c r="AG67">
        <v>13.400110560000002</v>
      </c>
      <c r="AH67">
        <v>16.636896000000004</v>
      </c>
      <c r="AI67">
        <v>0</v>
      </c>
      <c r="AJ67">
        <v>0</v>
      </c>
      <c r="AK67">
        <v>22.296000000000003</v>
      </c>
      <c r="AL67">
        <v>26.006999999999998</v>
      </c>
      <c r="AM67">
        <v>0</v>
      </c>
      <c r="AN67">
        <v>0</v>
      </c>
      <c r="AO67">
        <v>0</v>
      </c>
      <c r="AP67">
        <v>1.5471917999999998</v>
      </c>
      <c r="AQ67">
        <v>20.437560000000005</v>
      </c>
      <c r="AR67">
        <v>22.304332800000001</v>
      </c>
      <c r="AS67">
        <v>0</v>
      </c>
      <c r="AT67">
        <v>0</v>
      </c>
      <c r="AU67">
        <v>0</v>
      </c>
      <c r="AV67">
        <v>0</v>
      </c>
      <c r="AW67">
        <v>0.87840000000000007</v>
      </c>
      <c r="AX67">
        <v>1.4440895999999996</v>
      </c>
      <c r="AY67">
        <v>0</v>
      </c>
      <c r="AZ67">
        <v>0</v>
      </c>
      <c r="BA67">
        <v>35.948708952816631</v>
      </c>
      <c r="BB67">
        <f t="shared" si="0"/>
        <v>1070.165430958476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6.7390847999999997</v>
      </c>
      <c r="K68">
        <v>512.33784866799999</v>
      </c>
      <c r="L68">
        <v>9.4099826839826886</v>
      </c>
      <c r="M68">
        <v>60.308399999999992</v>
      </c>
      <c r="N68">
        <v>51.881250000000016</v>
      </c>
      <c r="O68">
        <v>73.284375000000011</v>
      </c>
      <c r="P68">
        <v>24.816089999999996</v>
      </c>
      <c r="Q68">
        <v>4.6379520000000003</v>
      </c>
      <c r="R68">
        <v>18.617731920000001</v>
      </c>
      <c r="S68">
        <v>11.59053192</v>
      </c>
      <c r="T68">
        <v>0</v>
      </c>
      <c r="U68">
        <v>41.407977599999995</v>
      </c>
      <c r="V68">
        <v>5.9820215827338128</v>
      </c>
      <c r="W68">
        <v>20.37887650359712</v>
      </c>
      <c r="X68">
        <v>64.790135576978429</v>
      </c>
      <c r="Y68">
        <v>0</v>
      </c>
      <c r="Z68">
        <v>2.8784289600000004</v>
      </c>
      <c r="AA68">
        <v>12.317364000000001</v>
      </c>
      <c r="AB68">
        <v>11.533435920000002</v>
      </c>
      <c r="AC68">
        <v>8.5010146559999988</v>
      </c>
      <c r="AD68">
        <v>8.0065281600000002</v>
      </c>
      <c r="AE68">
        <v>19.4405292</v>
      </c>
      <c r="AF68">
        <v>12.303000000000003</v>
      </c>
      <c r="AG68">
        <v>13.400110560000002</v>
      </c>
      <c r="AH68">
        <v>16.636896000000004</v>
      </c>
      <c r="AI68">
        <v>0</v>
      </c>
      <c r="AJ68">
        <v>0</v>
      </c>
      <c r="AK68">
        <v>22.296000000000003</v>
      </c>
      <c r="AL68">
        <v>26.006999999999998</v>
      </c>
      <c r="AM68">
        <v>0</v>
      </c>
      <c r="AN68">
        <v>0</v>
      </c>
      <c r="AO68">
        <v>0</v>
      </c>
      <c r="AP68">
        <v>1.5471917999999998</v>
      </c>
      <c r="AQ68">
        <v>20.437560000000005</v>
      </c>
      <c r="AR68">
        <v>22.304332800000001</v>
      </c>
      <c r="AS68">
        <v>0</v>
      </c>
      <c r="AT68">
        <v>0</v>
      </c>
      <c r="AU68">
        <v>0</v>
      </c>
      <c r="AV68">
        <v>0</v>
      </c>
      <c r="AW68">
        <v>0.87840000000000007</v>
      </c>
      <c r="AX68">
        <v>1.4440895999999996</v>
      </c>
      <c r="AY68">
        <v>0</v>
      </c>
      <c r="AZ68">
        <v>0</v>
      </c>
      <c r="BA68">
        <v>35.948708952816631</v>
      </c>
      <c r="BB68">
        <f t="shared" ref="BB68:BB99" si="1">SUM(B68:AZ68)-BA68</f>
        <v>1070.165430958476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6.7390847999999997</v>
      </c>
      <c r="K69">
        <v>512.33784866799999</v>
      </c>
      <c r="L69">
        <v>9.4099826839826886</v>
      </c>
      <c r="M69">
        <v>60.308399999999992</v>
      </c>
      <c r="N69">
        <v>51.881250000000016</v>
      </c>
      <c r="O69">
        <v>73.284375000000011</v>
      </c>
      <c r="P69">
        <v>24.816089999999996</v>
      </c>
      <c r="Q69">
        <v>4.6379520000000003</v>
      </c>
      <c r="R69">
        <v>18.617731920000001</v>
      </c>
      <c r="S69">
        <v>11.59053192</v>
      </c>
      <c r="T69">
        <v>0</v>
      </c>
      <c r="U69">
        <v>41.407977599999995</v>
      </c>
      <c r="V69">
        <v>5.9820215827338128</v>
      </c>
      <c r="W69">
        <v>20.37887650359712</v>
      </c>
      <c r="X69">
        <v>64.790135576978429</v>
      </c>
      <c r="Y69">
        <v>0</v>
      </c>
      <c r="Z69">
        <v>0</v>
      </c>
      <c r="AA69">
        <v>12.317364000000001</v>
      </c>
      <c r="AB69">
        <v>11.533435920000002</v>
      </c>
      <c r="AC69">
        <v>8.5010146559999988</v>
      </c>
      <c r="AD69">
        <v>8.0065281600000002</v>
      </c>
      <c r="AE69">
        <v>19.4405292</v>
      </c>
      <c r="AF69">
        <v>12.303000000000003</v>
      </c>
      <c r="AG69">
        <v>13.400110560000002</v>
      </c>
      <c r="AH69">
        <v>16.636896000000004</v>
      </c>
      <c r="AI69">
        <v>0</v>
      </c>
      <c r="AJ69">
        <v>0</v>
      </c>
      <c r="AK69">
        <v>22.296000000000003</v>
      </c>
      <c r="AL69">
        <v>26.006999999999998</v>
      </c>
      <c r="AM69">
        <v>0</v>
      </c>
      <c r="AN69">
        <v>0</v>
      </c>
      <c r="AO69">
        <v>0</v>
      </c>
      <c r="AP69">
        <v>1.8284994000000001</v>
      </c>
      <c r="AQ69">
        <v>20.437560000000005</v>
      </c>
      <c r="AR69">
        <v>22.304332800000001</v>
      </c>
      <c r="AS69">
        <v>0</v>
      </c>
      <c r="AT69">
        <v>0</v>
      </c>
      <c r="AU69">
        <v>0</v>
      </c>
      <c r="AV69">
        <v>0</v>
      </c>
      <c r="AW69">
        <v>0.87840000000000007</v>
      </c>
      <c r="AX69">
        <v>1.4440895999999996</v>
      </c>
      <c r="AY69">
        <v>0</v>
      </c>
      <c r="AZ69">
        <v>0</v>
      </c>
      <c r="BA69">
        <v>35.864303057616638</v>
      </c>
      <c r="BB69">
        <f t="shared" si="1"/>
        <v>1067.6527154936762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6.7390847999999997</v>
      </c>
      <c r="K70">
        <v>512.33784866799999</v>
      </c>
      <c r="L70">
        <v>9.4099826839826886</v>
      </c>
      <c r="M70">
        <v>60.308399999999992</v>
      </c>
      <c r="N70">
        <v>51.881250000000016</v>
      </c>
      <c r="O70">
        <v>73.284375000000011</v>
      </c>
      <c r="P70">
        <v>24.816089999999996</v>
      </c>
      <c r="Q70">
        <v>4.6379520000000003</v>
      </c>
      <c r="R70">
        <v>18.617731920000001</v>
      </c>
      <c r="S70">
        <v>11.59053192</v>
      </c>
      <c r="T70">
        <v>0</v>
      </c>
      <c r="U70">
        <v>41.407977599999995</v>
      </c>
      <c r="V70">
        <v>5.9820215827338128</v>
      </c>
      <c r="W70">
        <v>20.37887650359712</v>
      </c>
      <c r="X70">
        <v>64.790135576978429</v>
      </c>
      <c r="Y70">
        <v>0</v>
      </c>
      <c r="Z70">
        <v>0</v>
      </c>
      <c r="AA70">
        <v>12.317364000000001</v>
      </c>
      <c r="AB70">
        <v>11.533435920000002</v>
      </c>
      <c r="AC70">
        <v>8.5010146559999988</v>
      </c>
      <c r="AD70">
        <v>8.0065281600000002</v>
      </c>
      <c r="AE70">
        <v>19.4405292</v>
      </c>
      <c r="AF70">
        <v>12.303000000000003</v>
      </c>
      <c r="AG70">
        <v>13.400110560000002</v>
      </c>
      <c r="AH70">
        <v>24.955344</v>
      </c>
      <c r="AI70">
        <v>0</v>
      </c>
      <c r="AJ70">
        <v>0</v>
      </c>
      <c r="AK70">
        <v>22.296000000000003</v>
      </c>
      <c r="AL70">
        <v>26.006999999999998</v>
      </c>
      <c r="AM70">
        <v>2.3184297714285713</v>
      </c>
      <c r="AN70">
        <v>0</v>
      </c>
      <c r="AO70">
        <v>0</v>
      </c>
      <c r="AP70">
        <v>1.8284994000000001</v>
      </c>
      <c r="AQ70">
        <v>20.437560000000005</v>
      </c>
      <c r="AR70">
        <v>22.304332800000001</v>
      </c>
      <c r="AS70">
        <v>0</v>
      </c>
      <c r="AT70">
        <v>0</v>
      </c>
      <c r="AU70">
        <v>0</v>
      </c>
      <c r="AV70">
        <v>0</v>
      </c>
      <c r="AW70">
        <v>0.87840000000000007</v>
      </c>
      <c r="AX70">
        <v>1.4440895999999996</v>
      </c>
      <c r="AY70">
        <v>0</v>
      </c>
      <c r="AZ70">
        <v>0</v>
      </c>
      <c r="BA70">
        <v>36.210001541267431</v>
      </c>
      <c r="BB70">
        <f t="shared" si="1"/>
        <v>1077.9438947814538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0.87840000000000007</v>
      </c>
      <c r="K71">
        <v>512.33784866799999</v>
      </c>
      <c r="L71">
        <v>9.4099826839826886</v>
      </c>
      <c r="M71">
        <v>60.308399999999992</v>
      </c>
      <c r="N71">
        <v>51.881250000000016</v>
      </c>
      <c r="O71">
        <v>73.284375000000011</v>
      </c>
      <c r="P71">
        <v>24.816089999999996</v>
      </c>
      <c r="Q71">
        <v>4.6379520000000003</v>
      </c>
      <c r="R71">
        <v>18.617731920000001</v>
      </c>
      <c r="S71">
        <v>11.59053192</v>
      </c>
      <c r="T71">
        <v>0</v>
      </c>
      <c r="U71">
        <v>41.407977599999995</v>
      </c>
      <c r="V71">
        <v>5.9820215827338128</v>
      </c>
      <c r="W71">
        <v>20.37887650359712</v>
      </c>
      <c r="X71">
        <v>64.790135576978429</v>
      </c>
      <c r="Y71">
        <v>0</v>
      </c>
      <c r="Z71">
        <v>0</v>
      </c>
      <c r="AA71">
        <v>12.317364000000001</v>
      </c>
      <c r="AB71">
        <v>8.7818040000000011</v>
      </c>
      <c r="AC71">
        <v>4.2505073279999994</v>
      </c>
      <c r="AD71">
        <v>8.0065281600000002</v>
      </c>
      <c r="AE71">
        <v>19.4405292</v>
      </c>
      <c r="AF71">
        <v>12.303000000000003</v>
      </c>
      <c r="AG71">
        <v>13.400110560000002</v>
      </c>
      <c r="AH71">
        <v>24.955344</v>
      </c>
      <c r="AI71">
        <v>0</v>
      </c>
      <c r="AJ71">
        <v>0</v>
      </c>
      <c r="AK71">
        <v>22.296000000000003</v>
      </c>
      <c r="AL71">
        <v>34.675999999999995</v>
      </c>
      <c r="AM71">
        <v>4.0982344444444445</v>
      </c>
      <c r="AN71">
        <v>0</v>
      </c>
      <c r="AO71">
        <v>0</v>
      </c>
      <c r="AP71">
        <v>1.8284994000000001</v>
      </c>
      <c r="AQ71">
        <v>20.437560000000005</v>
      </c>
      <c r="AR71">
        <v>22.304332800000001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0.36703943999999999</v>
      </c>
      <c r="AY71">
        <v>0</v>
      </c>
      <c r="AZ71">
        <v>0</v>
      </c>
      <c r="BA71">
        <v>36.067994176664264</v>
      </c>
      <c r="BB71">
        <f t="shared" si="1"/>
        <v>1073.7164326110726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0.87840000000000007</v>
      </c>
      <c r="K72">
        <v>512.33784866799999</v>
      </c>
      <c r="L72">
        <v>9.4099826839826886</v>
      </c>
      <c r="M72">
        <v>60.308399999999992</v>
      </c>
      <c r="N72">
        <v>51.881250000000016</v>
      </c>
      <c r="O72">
        <v>73.284375000000011</v>
      </c>
      <c r="P72">
        <v>24.816089999999996</v>
      </c>
      <c r="Q72">
        <v>4.6379520000000003</v>
      </c>
      <c r="R72">
        <v>18.617731920000001</v>
      </c>
      <c r="S72">
        <v>11.59053192</v>
      </c>
      <c r="T72">
        <v>0</v>
      </c>
      <c r="U72">
        <v>41.407977599999995</v>
      </c>
      <c r="V72">
        <v>5.9820215827338128</v>
      </c>
      <c r="W72">
        <v>20.37887650359712</v>
      </c>
      <c r="X72">
        <v>64.790135576978429</v>
      </c>
      <c r="Y72">
        <v>0</v>
      </c>
      <c r="Z72">
        <v>0</v>
      </c>
      <c r="AA72">
        <v>12.317364000000001</v>
      </c>
      <c r="AB72">
        <v>8.7818040000000011</v>
      </c>
      <c r="AC72">
        <v>4.2505073279999994</v>
      </c>
      <c r="AD72">
        <v>8.0065281600000002</v>
      </c>
      <c r="AE72">
        <v>19.4405292</v>
      </c>
      <c r="AF72">
        <v>12.303000000000003</v>
      </c>
      <c r="AG72">
        <v>13.400110560000002</v>
      </c>
      <c r="AH72">
        <v>24.955344</v>
      </c>
      <c r="AI72">
        <v>0</v>
      </c>
      <c r="AJ72">
        <v>0</v>
      </c>
      <c r="AK72">
        <v>22.296000000000003</v>
      </c>
      <c r="AL72">
        <v>34.675999999999995</v>
      </c>
      <c r="AM72">
        <v>4.0982344444444445</v>
      </c>
      <c r="AN72">
        <v>0</v>
      </c>
      <c r="AO72">
        <v>0</v>
      </c>
      <c r="AP72">
        <v>1.8284994000000001</v>
      </c>
      <c r="AQ72">
        <v>20.437560000000005</v>
      </c>
      <c r="AR72">
        <v>22.304332800000001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0.61132248</v>
      </c>
      <c r="AY72">
        <v>0</v>
      </c>
      <c r="AZ72">
        <v>0</v>
      </c>
      <c r="BA72">
        <v>36.075933595064264</v>
      </c>
      <c r="BB72">
        <f t="shared" si="1"/>
        <v>1073.9527762326725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0.87840000000000007</v>
      </c>
      <c r="K73">
        <v>512.33784866799999</v>
      </c>
      <c r="L73">
        <v>9.4099826839826886</v>
      </c>
      <c r="M73">
        <v>60.308399999999992</v>
      </c>
      <c r="N73">
        <v>51.881250000000016</v>
      </c>
      <c r="O73">
        <v>73.284375000000011</v>
      </c>
      <c r="P73">
        <v>24.816089999999996</v>
      </c>
      <c r="Q73">
        <v>4.6379520000000003</v>
      </c>
      <c r="R73">
        <v>18.617731920000001</v>
      </c>
      <c r="S73">
        <v>11.59053192</v>
      </c>
      <c r="T73">
        <v>0</v>
      </c>
      <c r="U73">
        <v>41.407977599999995</v>
      </c>
      <c r="V73">
        <v>5.9820215827338128</v>
      </c>
      <c r="W73">
        <v>20.37887650359712</v>
      </c>
      <c r="X73">
        <v>64.790135576978429</v>
      </c>
      <c r="Y73">
        <v>0</v>
      </c>
      <c r="Z73">
        <v>2.8784289600000004</v>
      </c>
      <c r="AA73">
        <v>12.317364000000001</v>
      </c>
      <c r="AB73">
        <v>8.7818040000000011</v>
      </c>
      <c r="AC73">
        <v>4.2505073279999994</v>
      </c>
      <c r="AD73">
        <v>8.0065281600000002</v>
      </c>
      <c r="AE73">
        <v>19.4405292</v>
      </c>
      <c r="AF73">
        <v>12.303000000000003</v>
      </c>
      <c r="AG73">
        <v>13.400110560000002</v>
      </c>
      <c r="AH73">
        <v>24.955344</v>
      </c>
      <c r="AI73">
        <v>0</v>
      </c>
      <c r="AJ73">
        <v>0</v>
      </c>
      <c r="AK73">
        <v>22.296000000000003</v>
      </c>
      <c r="AL73">
        <v>34.675999999999995</v>
      </c>
      <c r="AM73">
        <v>4.5666040952380964</v>
      </c>
      <c r="AN73">
        <v>0</v>
      </c>
      <c r="AO73">
        <v>0</v>
      </c>
      <c r="AP73">
        <v>1.8284994000000001</v>
      </c>
      <c r="AQ73">
        <v>20.437560000000005</v>
      </c>
      <c r="AR73">
        <v>22.304332800000001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0.61132248</v>
      </c>
      <c r="AY73">
        <v>0</v>
      </c>
      <c r="AZ73">
        <v>0</v>
      </c>
      <c r="BA73">
        <v>36.184704330315064</v>
      </c>
      <c r="BB73">
        <f t="shared" si="1"/>
        <v>1077.1908041082152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0.87840000000000007</v>
      </c>
      <c r="K74">
        <v>512.33784866799999</v>
      </c>
      <c r="L74">
        <v>9.4099826839826886</v>
      </c>
      <c r="M74">
        <v>60.308399999999992</v>
      </c>
      <c r="N74">
        <v>51.881250000000016</v>
      </c>
      <c r="O74">
        <v>73.284375000000011</v>
      </c>
      <c r="P74">
        <v>24.816089999999996</v>
      </c>
      <c r="Q74">
        <v>4.6379520000000003</v>
      </c>
      <c r="R74">
        <v>18.617731920000001</v>
      </c>
      <c r="S74">
        <v>11.59053192</v>
      </c>
      <c r="T74">
        <v>0</v>
      </c>
      <c r="U74">
        <v>41.407977599999995</v>
      </c>
      <c r="V74">
        <v>5.9820215827338128</v>
      </c>
      <c r="W74">
        <v>20.37887650359712</v>
      </c>
      <c r="X74">
        <v>64.790135576978429</v>
      </c>
      <c r="Y74">
        <v>0</v>
      </c>
      <c r="Z74">
        <v>2.8784289600000004</v>
      </c>
      <c r="AA74">
        <v>12.317364000000001</v>
      </c>
      <c r="AB74">
        <v>8.7818040000000011</v>
      </c>
      <c r="AC74">
        <v>4.2505073279999994</v>
      </c>
      <c r="AD74">
        <v>8.0065281600000002</v>
      </c>
      <c r="AE74">
        <v>19.4405292</v>
      </c>
      <c r="AF74">
        <v>12.303000000000003</v>
      </c>
      <c r="AG74">
        <v>13.400110560000002</v>
      </c>
      <c r="AH74">
        <v>30.81984984</v>
      </c>
      <c r="AI74">
        <v>0</v>
      </c>
      <c r="AJ74">
        <v>0</v>
      </c>
      <c r="AK74">
        <v>22.296000000000003</v>
      </c>
      <c r="AL74">
        <v>34.675999999999995</v>
      </c>
      <c r="AM74">
        <v>4.6368595428571426</v>
      </c>
      <c r="AN74">
        <v>0</v>
      </c>
      <c r="AO74">
        <v>0</v>
      </c>
      <c r="AP74">
        <v>1.8284994000000001</v>
      </c>
      <c r="AQ74">
        <v>20.437560000000005</v>
      </c>
      <c r="AR74">
        <v>22.304332800000001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0.61132248</v>
      </c>
      <c r="AY74">
        <v>0</v>
      </c>
      <c r="AZ74">
        <v>0</v>
      </c>
      <c r="BA74">
        <v>36.37758387451823</v>
      </c>
      <c r="BB74">
        <f t="shared" si="1"/>
        <v>1082.932685851631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0.87840000000000007</v>
      </c>
      <c r="K75">
        <v>512.33784866799999</v>
      </c>
      <c r="L75">
        <v>9.4099826839826886</v>
      </c>
      <c r="M75">
        <v>60.308399999999992</v>
      </c>
      <c r="N75">
        <v>51.881250000000016</v>
      </c>
      <c r="O75">
        <v>73.284375000000011</v>
      </c>
      <c r="P75">
        <v>24.816089999999996</v>
      </c>
      <c r="Q75">
        <v>4.6379520000000003</v>
      </c>
      <c r="R75">
        <v>18.617731920000001</v>
      </c>
      <c r="S75">
        <v>11.59053192</v>
      </c>
      <c r="T75">
        <v>0</v>
      </c>
      <c r="U75">
        <v>41.407977599999995</v>
      </c>
      <c r="V75">
        <v>5.9820215827338128</v>
      </c>
      <c r="W75">
        <v>20.37887650359712</v>
      </c>
      <c r="X75">
        <v>64.790135576978429</v>
      </c>
      <c r="Y75">
        <v>0</v>
      </c>
      <c r="Z75">
        <v>2.8784289600000004</v>
      </c>
      <c r="AA75">
        <v>12.317364000000001</v>
      </c>
      <c r="AB75">
        <v>8.7818040000000011</v>
      </c>
      <c r="AC75">
        <v>4.2505073279999994</v>
      </c>
      <c r="AD75">
        <v>8.0065281600000002</v>
      </c>
      <c r="AE75">
        <v>14.6508336</v>
      </c>
      <c r="AF75">
        <v>12.303000000000003</v>
      </c>
      <c r="AG75">
        <v>13.400110560000002</v>
      </c>
      <c r="AH75">
        <v>41.093133119999997</v>
      </c>
      <c r="AI75">
        <v>0</v>
      </c>
      <c r="AJ75">
        <v>0</v>
      </c>
      <c r="AK75">
        <v>22.296000000000003</v>
      </c>
      <c r="AL75">
        <v>52.013999999999996</v>
      </c>
      <c r="AM75">
        <v>4.6368595428571426</v>
      </c>
      <c r="AN75">
        <v>0</v>
      </c>
      <c r="AO75">
        <v>0</v>
      </c>
      <c r="AP75">
        <v>1.8284994000000001</v>
      </c>
      <c r="AQ75">
        <v>20.437560000000005</v>
      </c>
      <c r="AR75">
        <v>22.304332800000001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0.61132248</v>
      </c>
      <c r="AY75">
        <v>0</v>
      </c>
      <c r="AZ75">
        <v>0</v>
      </c>
      <c r="BA75">
        <v>37.119285254518239</v>
      </c>
      <c r="BB75">
        <f t="shared" si="1"/>
        <v>1105.012572151631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0.87840000000000007</v>
      </c>
      <c r="K76">
        <v>512.33784866799999</v>
      </c>
      <c r="L76">
        <v>9.4099826839826886</v>
      </c>
      <c r="M76">
        <v>60.308399999999992</v>
      </c>
      <c r="N76">
        <v>51.881250000000016</v>
      </c>
      <c r="O76">
        <v>73.284375000000011</v>
      </c>
      <c r="P76">
        <v>24.816089999999996</v>
      </c>
      <c r="Q76">
        <v>4.6379520000000003</v>
      </c>
      <c r="R76">
        <v>18.617731920000001</v>
      </c>
      <c r="S76">
        <v>11.59053192</v>
      </c>
      <c r="T76">
        <v>0</v>
      </c>
      <c r="U76">
        <v>41.407977599999995</v>
      </c>
      <c r="V76">
        <v>5.9820215827338128</v>
      </c>
      <c r="W76">
        <v>20.37887650359712</v>
      </c>
      <c r="X76">
        <v>64.790135576978429</v>
      </c>
      <c r="Y76">
        <v>0</v>
      </c>
      <c r="Z76">
        <v>2.8784289600000004</v>
      </c>
      <c r="AA76">
        <v>12.317364000000001</v>
      </c>
      <c r="AB76">
        <v>8.7818040000000011</v>
      </c>
      <c r="AC76">
        <v>4.2505073279999994</v>
      </c>
      <c r="AD76">
        <v>8.0065281600000002</v>
      </c>
      <c r="AE76">
        <v>14.6508336</v>
      </c>
      <c r="AF76">
        <v>12.303000000000003</v>
      </c>
      <c r="AG76">
        <v>13.400110560000002</v>
      </c>
      <c r="AH76">
        <v>41.093133119999997</v>
      </c>
      <c r="AI76">
        <v>0</v>
      </c>
      <c r="AJ76">
        <v>0</v>
      </c>
      <c r="AK76">
        <v>22.296000000000003</v>
      </c>
      <c r="AL76">
        <v>52.013999999999996</v>
      </c>
      <c r="AM76">
        <v>4.6368595428571426</v>
      </c>
      <c r="AN76">
        <v>0</v>
      </c>
      <c r="AO76">
        <v>0</v>
      </c>
      <c r="AP76">
        <v>1.8284994000000001</v>
      </c>
      <c r="AQ76">
        <v>20.437560000000005</v>
      </c>
      <c r="AR76">
        <v>22.304332800000001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0.61132248</v>
      </c>
      <c r="AY76">
        <v>0</v>
      </c>
      <c r="AZ76">
        <v>0</v>
      </c>
      <c r="BA76">
        <v>37.119285254518239</v>
      </c>
      <c r="BB76">
        <f t="shared" si="1"/>
        <v>1105.012572151631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0.87840000000000007</v>
      </c>
      <c r="K77">
        <v>512.33784866799999</v>
      </c>
      <c r="L77">
        <v>9.4099826839826886</v>
      </c>
      <c r="M77">
        <v>60.308399999999992</v>
      </c>
      <c r="N77">
        <v>51.881250000000016</v>
      </c>
      <c r="O77">
        <v>73.284375000000011</v>
      </c>
      <c r="P77">
        <v>24.816089999999996</v>
      </c>
      <c r="Q77">
        <v>4.6379520000000003</v>
      </c>
      <c r="R77">
        <v>18.617731920000001</v>
      </c>
      <c r="S77">
        <v>11.59053192</v>
      </c>
      <c r="T77">
        <v>0</v>
      </c>
      <c r="U77">
        <v>41.407977599999995</v>
      </c>
      <c r="V77">
        <v>5.9820215827338128</v>
      </c>
      <c r="W77">
        <v>20.37887650359712</v>
      </c>
      <c r="X77">
        <v>64.790135576978429</v>
      </c>
      <c r="Y77">
        <v>0</v>
      </c>
      <c r="Z77">
        <v>2.8784289600000004</v>
      </c>
      <c r="AA77">
        <v>12.317364000000001</v>
      </c>
      <c r="AB77">
        <v>11.533435920000002</v>
      </c>
      <c r="AC77">
        <v>8.5010146559999988</v>
      </c>
      <c r="AD77">
        <v>12.009792240000001</v>
      </c>
      <c r="AE77">
        <v>14.6508336</v>
      </c>
      <c r="AF77">
        <v>18.454500000000003</v>
      </c>
      <c r="AG77">
        <v>13.400110560000002</v>
      </c>
      <c r="AH77">
        <v>51.366416399999999</v>
      </c>
      <c r="AI77">
        <v>1.1182032</v>
      </c>
      <c r="AJ77">
        <v>0</v>
      </c>
      <c r="AK77">
        <v>22.296000000000003</v>
      </c>
      <c r="AL77">
        <v>52.013999999999996</v>
      </c>
      <c r="AM77">
        <v>4.6368595428571426</v>
      </c>
      <c r="AN77">
        <v>0</v>
      </c>
      <c r="AO77">
        <v>0</v>
      </c>
      <c r="AP77">
        <v>1.8284994000000001</v>
      </c>
      <c r="AQ77">
        <v>20.437560000000005</v>
      </c>
      <c r="AR77">
        <v>22.304332800000001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0.61132248</v>
      </c>
      <c r="AY77">
        <v>0</v>
      </c>
      <c r="AZ77">
        <v>0</v>
      </c>
      <c r="BA77">
        <v>38.047107901318235</v>
      </c>
      <c r="BB77">
        <f t="shared" si="1"/>
        <v>1132.6331393128312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0.87840000000000007</v>
      </c>
      <c r="K78">
        <v>512.33784866799999</v>
      </c>
      <c r="L78">
        <v>9.4099826839826886</v>
      </c>
      <c r="M78">
        <v>60.308399999999992</v>
      </c>
      <c r="N78">
        <v>51.881250000000016</v>
      </c>
      <c r="O78">
        <v>73.284375000000011</v>
      </c>
      <c r="P78">
        <v>24.816089999999996</v>
      </c>
      <c r="Q78">
        <v>4.6379520000000003</v>
      </c>
      <c r="R78">
        <v>18.617731920000001</v>
      </c>
      <c r="S78">
        <v>11.59053192</v>
      </c>
      <c r="T78">
        <v>0</v>
      </c>
      <c r="U78">
        <v>41.407977599999995</v>
      </c>
      <c r="V78">
        <v>5.9820215827338128</v>
      </c>
      <c r="W78">
        <v>20.37887650359712</v>
      </c>
      <c r="X78">
        <v>64.790135576978429</v>
      </c>
      <c r="Y78">
        <v>0</v>
      </c>
      <c r="Z78">
        <v>2.8784289600000004</v>
      </c>
      <c r="AA78">
        <v>16.654464000000001</v>
      </c>
      <c r="AB78">
        <v>11.533435920000002</v>
      </c>
      <c r="AC78">
        <v>8.5010146559999988</v>
      </c>
      <c r="AD78">
        <v>16.013056320000004</v>
      </c>
      <c r="AE78">
        <v>21.7125353952</v>
      </c>
      <c r="AF78">
        <v>18.454500000000003</v>
      </c>
      <c r="AG78">
        <v>13.400110560000002</v>
      </c>
      <c r="AH78">
        <v>61.63969968</v>
      </c>
      <c r="AI78">
        <v>3.3546095999999994</v>
      </c>
      <c r="AJ78">
        <v>0</v>
      </c>
      <c r="AK78">
        <v>22.296000000000003</v>
      </c>
      <c r="AL78">
        <v>52.013999999999996</v>
      </c>
      <c r="AM78">
        <v>6.9552893142857162</v>
      </c>
      <c r="AN78">
        <v>0</v>
      </c>
      <c r="AO78">
        <v>0</v>
      </c>
      <c r="AP78">
        <v>1.8284994000000001</v>
      </c>
      <c r="AQ78">
        <v>20.437560000000005</v>
      </c>
      <c r="AR78">
        <v>22.304332800000001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0.61132248</v>
      </c>
      <c r="AY78">
        <v>0</v>
      </c>
      <c r="AZ78">
        <v>0</v>
      </c>
      <c r="BA78">
        <v>39.029589288969028</v>
      </c>
      <c r="BB78">
        <f t="shared" si="1"/>
        <v>1161.880843251809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0.87840000000000007</v>
      </c>
      <c r="K79">
        <v>512.33784866799999</v>
      </c>
      <c r="L79">
        <v>9.4099826839826886</v>
      </c>
      <c r="M79">
        <v>60.308399999999992</v>
      </c>
      <c r="N79">
        <v>51.881250000000016</v>
      </c>
      <c r="O79">
        <v>73.284375000000011</v>
      </c>
      <c r="P79">
        <v>24.816089999999996</v>
      </c>
      <c r="Q79">
        <v>4.6379520000000003</v>
      </c>
      <c r="R79">
        <v>18.617731920000001</v>
      </c>
      <c r="S79">
        <v>11.59053192</v>
      </c>
      <c r="T79">
        <v>0</v>
      </c>
      <c r="U79">
        <v>41.407977599999995</v>
      </c>
      <c r="V79">
        <v>5.9820215827338128</v>
      </c>
      <c r="W79">
        <v>20.37887650359712</v>
      </c>
      <c r="X79">
        <v>64.790135576978429</v>
      </c>
      <c r="Y79">
        <v>0</v>
      </c>
      <c r="Z79">
        <v>8.6352868799999989</v>
      </c>
      <c r="AA79">
        <v>18.511436735999997</v>
      </c>
      <c r="AB79">
        <v>17.352844703999999</v>
      </c>
      <c r="AC79">
        <v>12.7643852736</v>
      </c>
      <c r="AD79">
        <v>16.013056320000004</v>
      </c>
      <c r="AE79">
        <v>21.7125353952</v>
      </c>
      <c r="AF79">
        <v>20.505000000000003</v>
      </c>
      <c r="AG79">
        <v>13.400110560000002</v>
      </c>
      <c r="AH79">
        <v>61.63969968</v>
      </c>
      <c r="AI79">
        <v>14.536641600000001</v>
      </c>
      <c r="AJ79">
        <v>0</v>
      </c>
      <c r="AK79">
        <v>22.296000000000003</v>
      </c>
      <c r="AL79">
        <v>34.675999999999995</v>
      </c>
      <c r="AM79">
        <v>6.9552893142857162</v>
      </c>
      <c r="AN79">
        <v>0</v>
      </c>
      <c r="AO79">
        <v>0</v>
      </c>
      <c r="AP79">
        <v>1.8284994000000001</v>
      </c>
      <c r="AQ79">
        <v>20.437560000000005</v>
      </c>
      <c r="AR79">
        <v>22.304332800000001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0.61132248</v>
      </c>
      <c r="AY79">
        <v>0</v>
      </c>
      <c r="AZ79">
        <v>0</v>
      </c>
      <c r="BA79">
        <v>39.471301884569009</v>
      </c>
      <c r="BB79">
        <f t="shared" si="1"/>
        <v>1175.0302727138089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0.87840000000000007</v>
      </c>
      <c r="K80">
        <v>512.33784866799999</v>
      </c>
      <c r="L80">
        <v>9.4099826839826886</v>
      </c>
      <c r="M80">
        <v>60.308399999999992</v>
      </c>
      <c r="N80">
        <v>51.881250000000016</v>
      </c>
      <c r="O80">
        <v>73.284375000000011</v>
      </c>
      <c r="P80">
        <v>24.816089999999996</v>
      </c>
      <c r="Q80">
        <v>4.6379520000000003</v>
      </c>
      <c r="R80">
        <v>18.617731920000001</v>
      </c>
      <c r="S80">
        <v>11.59053192</v>
      </c>
      <c r="T80">
        <v>0</v>
      </c>
      <c r="U80">
        <v>41.407977599999995</v>
      </c>
      <c r="V80">
        <v>5.9820215827338128</v>
      </c>
      <c r="W80">
        <v>20.37887650359712</v>
      </c>
      <c r="X80">
        <v>64.790135576978429</v>
      </c>
      <c r="Y80">
        <v>0</v>
      </c>
      <c r="Z80">
        <v>8.6352868799999989</v>
      </c>
      <c r="AA80">
        <v>18.511436735999997</v>
      </c>
      <c r="AB80">
        <v>17.352844703999999</v>
      </c>
      <c r="AC80">
        <v>12.7643852736</v>
      </c>
      <c r="AD80">
        <v>16.013056320000004</v>
      </c>
      <c r="AE80">
        <v>21.7125353952</v>
      </c>
      <c r="AF80">
        <v>20.505000000000003</v>
      </c>
      <c r="AG80">
        <v>13.400110560000002</v>
      </c>
      <c r="AH80">
        <v>61.63969968</v>
      </c>
      <c r="AI80">
        <v>21.804962400000001</v>
      </c>
      <c r="AJ80">
        <v>0</v>
      </c>
      <c r="AK80">
        <v>22.296000000000003</v>
      </c>
      <c r="AL80">
        <v>34.675999999999995</v>
      </c>
      <c r="AM80">
        <v>6.9552893142857162</v>
      </c>
      <c r="AN80">
        <v>0</v>
      </c>
      <c r="AO80">
        <v>0</v>
      </c>
      <c r="AP80">
        <v>1.8284994000000001</v>
      </c>
      <c r="AQ80">
        <v>20.437560000000005</v>
      </c>
      <c r="AR80">
        <v>22.304332800000001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0.61132248</v>
      </c>
      <c r="AY80">
        <v>0</v>
      </c>
      <c r="AZ80">
        <v>0</v>
      </c>
      <c r="BA80">
        <v>39.707522530169008</v>
      </c>
      <c r="BB80">
        <f t="shared" si="1"/>
        <v>1182.062372868209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0.87840000000000007</v>
      </c>
      <c r="K81">
        <v>512.33784866799999</v>
      </c>
      <c r="L81">
        <v>9.4099826839826886</v>
      </c>
      <c r="M81">
        <v>63.7744</v>
      </c>
      <c r="N81">
        <v>51.881250000000016</v>
      </c>
      <c r="O81">
        <v>73.284375000000011</v>
      </c>
      <c r="P81">
        <v>24.816089999999996</v>
      </c>
      <c r="Q81">
        <v>4.6379520000000003</v>
      </c>
      <c r="R81">
        <v>18.617731920000001</v>
      </c>
      <c r="S81">
        <v>11.59053192</v>
      </c>
      <c r="T81">
        <v>0</v>
      </c>
      <c r="U81">
        <v>42.23226600000001</v>
      </c>
      <c r="V81">
        <v>5.9820215827338128</v>
      </c>
      <c r="W81">
        <v>20.37887650359712</v>
      </c>
      <c r="X81">
        <v>64.790135576978429</v>
      </c>
      <c r="Y81">
        <v>0</v>
      </c>
      <c r="Z81">
        <v>8.6352868799999989</v>
      </c>
      <c r="AA81">
        <v>18.511436735999997</v>
      </c>
      <c r="AB81">
        <v>17.352844703999999</v>
      </c>
      <c r="AC81">
        <v>12.7643852736</v>
      </c>
      <c r="AD81">
        <v>16.013056320000004</v>
      </c>
      <c r="AE81">
        <v>21.7125353952</v>
      </c>
      <c r="AF81">
        <v>20.505000000000003</v>
      </c>
      <c r="AG81">
        <v>13.400110560000002</v>
      </c>
      <c r="AH81">
        <v>61.63969968</v>
      </c>
      <c r="AI81">
        <v>21.804962400000001</v>
      </c>
      <c r="AJ81">
        <v>0</v>
      </c>
      <c r="AK81">
        <v>22.296000000000003</v>
      </c>
      <c r="AL81">
        <v>34.675999999999995</v>
      </c>
      <c r="AM81">
        <v>6.9552893142857162</v>
      </c>
      <c r="AN81">
        <v>0</v>
      </c>
      <c r="AO81">
        <v>0</v>
      </c>
      <c r="AP81">
        <v>1.2658842000000001</v>
      </c>
      <c r="AQ81">
        <v>20.437560000000005</v>
      </c>
      <c r="AR81">
        <v>22.304332800000001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0.61132248</v>
      </c>
      <c r="AY81">
        <v>0</v>
      </c>
      <c r="AZ81">
        <v>0</v>
      </c>
      <c r="BA81">
        <v>39.828671726649027</v>
      </c>
      <c r="BB81">
        <f t="shared" si="1"/>
        <v>1185.6688968717287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0.87840000000000007</v>
      </c>
      <c r="K82">
        <v>512.33784866799999</v>
      </c>
      <c r="L82">
        <v>9.4099826839826886</v>
      </c>
      <c r="M82">
        <v>63.7744</v>
      </c>
      <c r="N82">
        <v>51.881250000000016</v>
      </c>
      <c r="O82">
        <v>73.284375000000011</v>
      </c>
      <c r="P82">
        <v>24.816089999999996</v>
      </c>
      <c r="Q82">
        <v>4.6379520000000003</v>
      </c>
      <c r="R82">
        <v>18.617731920000001</v>
      </c>
      <c r="S82">
        <v>11.59053192</v>
      </c>
      <c r="T82">
        <v>0</v>
      </c>
      <c r="U82">
        <v>42.716160000000002</v>
      </c>
      <c r="V82">
        <v>5.9820215827338128</v>
      </c>
      <c r="W82">
        <v>20.37887650359712</v>
      </c>
      <c r="X82">
        <v>64.790135576978429</v>
      </c>
      <c r="Y82">
        <v>0</v>
      </c>
      <c r="Z82">
        <v>8.6352868799999989</v>
      </c>
      <c r="AA82">
        <v>18.511436735999997</v>
      </c>
      <c r="AB82">
        <v>17.352844703999999</v>
      </c>
      <c r="AC82">
        <v>12.7643852736</v>
      </c>
      <c r="AD82">
        <v>16.013056320000004</v>
      </c>
      <c r="AE82">
        <v>21.7125353952</v>
      </c>
      <c r="AF82">
        <v>20.505000000000003</v>
      </c>
      <c r="AG82">
        <v>13.400110560000002</v>
      </c>
      <c r="AH82">
        <v>61.63969968</v>
      </c>
      <c r="AI82">
        <v>21.804962400000001</v>
      </c>
      <c r="AJ82">
        <v>0</v>
      </c>
      <c r="AK82">
        <v>22.296000000000003</v>
      </c>
      <c r="AL82">
        <v>34.675999999999995</v>
      </c>
      <c r="AM82">
        <v>6.9552893142857162</v>
      </c>
      <c r="AN82">
        <v>0</v>
      </c>
      <c r="AO82">
        <v>0</v>
      </c>
      <c r="AP82">
        <v>1.2658842000000001</v>
      </c>
      <c r="AQ82">
        <v>20.437560000000005</v>
      </c>
      <c r="AR82">
        <v>22.304332800000001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0.61132248</v>
      </c>
      <c r="AY82">
        <v>0</v>
      </c>
      <c r="AZ82">
        <v>0</v>
      </c>
      <c r="BA82">
        <v>39.844398244569028</v>
      </c>
      <c r="BB82">
        <f t="shared" si="1"/>
        <v>1186.1370643538087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0.87840000000000007</v>
      </c>
      <c r="K83">
        <v>512.33784866799999</v>
      </c>
      <c r="L83">
        <v>9.4099826839826886</v>
      </c>
      <c r="M83">
        <v>63.7744</v>
      </c>
      <c r="N83">
        <v>51.881250000000016</v>
      </c>
      <c r="O83">
        <v>73.284375000000011</v>
      </c>
      <c r="P83">
        <v>24.816089999999996</v>
      </c>
      <c r="Q83">
        <v>4.6379520000000003</v>
      </c>
      <c r="R83">
        <v>18.617731920000001</v>
      </c>
      <c r="S83">
        <v>11.59053192</v>
      </c>
      <c r="T83">
        <v>0</v>
      </c>
      <c r="U83">
        <v>43.300170000000008</v>
      </c>
      <c r="V83">
        <v>5.9820215827338128</v>
      </c>
      <c r="W83">
        <v>20.37887650359712</v>
      </c>
      <c r="X83">
        <v>64.790135576978429</v>
      </c>
      <c r="Y83">
        <v>0</v>
      </c>
      <c r="Z83">
        <v>8.6352868799999989</v>
      </c>
      <c r="AA83">
        <v>18.511436735999997</v>
      </c>
      <c r="AB83">
        <v>17.352844703999999</v>
      </c>
      <c r="AC83">
        <v>12.7643852736</v>
      </c>
      <c r="AD83">
        <v>16.013056320000004</v>
      </c>
      <c r="AE83">
        <v>21.7125353952</v>
      </c>
      <c r="AF83">
        <v>20.505000000000003</v>
      </c>
      <c r="AG83">
        <v>13.400110560000002</v>
      </c>
      <c r="AH83">
        <v>61.63969968</v>
      </c>
      <c r="AI83">
        <v>21.804962400000001</v>
      </c>
      <c r="AJ83">
        <v>0</v>
      </c>
      <c r="AK83">
        <v>22.296000000000003</v>
      </c>
      <c r="AL83">
        <v>34.675999999999995</v>
      </c>
      <c r="AM83">
        <v>6.9552893142857162</v>
      </c>
      <c r="AN83">
        <v>0</v>
      </c>
      <c r="AO83">
        <v>0</v>
      </c>
      <c r="AP83">
        <v>1.2658842000000001</v>
      </c>
      <c r="AQ83">
        <v>20.437560000000005</v>
      </c>
      <c r="AR83">
        <v>22.304332800000001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0.61132248</v>
      </c>
      <c r="AY83">
        <v>0</v>
      </c>
      <c r="AZ83">
        <v>0</v>
      </c>
      <c r="BA83">
        <v>39.863378606649029</v>
      </c>
      <c r="BB83">
        <f t="shared" si="1"/>
        <v>1186.7020939917286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0.87840000000000007</v>
      </c>
      <c r="K84">
        <v>512.33784866799999</v>
      </c>
      <c r="L84">
        <v>9.4099826839826886</v>
      </c>
      <c r="M84">
        <v>63.7744</v>
      </c>
      <c r="N84">
        <v>51.881250000000016</v>
      </c>
      <c r="O84">
        <v>73.284375000000011</v>
      </c>
      <c r="P84">
        <v>24.816089999999996</v>
      </c>
      <c r="Q84">
        <v>4.6379520000000003</v>
      </c>
      <c r="R84">
        <v>18.617731920000001</v>
      </c>
      <c r="S84">
        <v>11.59053192</v>
      </c>
      <c r="T84">
        <v>0</v>
      </c>
      <c r="U84">
        <v>43.300170000000008</v>
      </c>
      <c r="V84">
        <v>5.9820215827338128</v>
      </c>
      <c r="W84">
        <v>20.37887650359712</v>
      </c>
      <c r="X84">
        <v>64.790135576978429</v>
      </c>
      <c r="Y84">
        <v>0</v>
      </c>
      <c r="Z84">
        <v>8.6352868799999989</v>
      </c>
      <c r="AA84">
        <v>18.511436735999997</v>
      </c>
      <c r="AB84">
        <v>17.352844703999999</v>
      </c>
      <c r="AC84">
        <v>12.7643852736</v>
      </c>
      <c r="AD84">
        <v>16.013056320000004</v>
      </c>
      <c r="AE84">
        <v>21.7125353952</v>
      </c>
      <c r="AF84">
        <v>20.505000000000003</v>
      </c>
      <c r="AG84">
        <v>13.400110560000002</v>
      </c>
      <c r="AH84">
        <v>61.63969968</v>
      </c>
      <c r="AI84">
        <v>21.804962400000001</v>
      </c>
      <c r="AJ84">
        <v>0</v>
      </c>
      <c r="AK84">
        <v>22.296000000000003</v>
      </c>
      <c r="AL84">
        <v>34.675999999999995</v>
      </c>
      <c r="AM84">
        <v>6.9552893142857162</v>
      </c>
      <c r="AN84">
        <v>0</v>
      </c>
      <c r="AO84">
        <v>0</v>
      </c>
      <c r="AP84">
        <v>1.2658842000000001</v>
      </c>
      <c r="AQ84">
        <v>20.437560000000005</v>
      </c>
      <c r="AR84">
        <v>22.304332800000001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0.61132248</v>
      </c>
      <c r="AY84">
        <v>0</v>
      </c>
      <c r="AZ84">
        <v>0</v>
      </c>
      <c r="BA84">
        <v>39.863378606649029</v>
      </c>
      <c r="BB84">
        <f t="shared" si="1"/>
        <v>1186.7020939917286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0.87840000000000007</v>
      </c>
      <c r="K85">
        <v>512.33784866799999</v>
      </c>
      <c r="L85">
        <v>9.4099826839826886</v>
      </c>
      <c r="M85">
        <v>63.7744</v>
      </c>
      <c r="N85">
        <v>51.881250000000016</v>
      </c>
      <c r="O85">
        <v>73.284375000000011</v>
      </c>
      <c r="P85">
        <v>24.816089999999996</v>
      </c>
      <c r="Q85">
        <v>4.6379520000000003</v>
      </c>
      <c r="R85">
        <v>18.617731920000001</v>
      </c>
      <c r="S85">
        <v>11.59053192</v>
      </c>
      <c r="T85">
        <v>0</v>
      </c>
      <c r="U85">
        <v>43.300170000000008</v>
      </c>
      <c r="V85">
        <v>5.9820215827338128</v>
      </c>
      <c r="W85">
        <v>20.37887650359712</v>
      </c>
      <c r="X85">
        <v>64.790135576978429</v>
      </c>
      <c r="Y85">
        <v>0</v>
      </c>
      <c r="Z85">
        <v>8.6352868799999989</v>
      </c>
      <c r="AA85">
        <v>18.511436735999997</v>
      </c>
      <c r="AB85">
        <v>17.352844703999999</v>
      </c>
      <c r="AC85">
        <v>12.7643852736</v>
      </c>
      <c r="AD85">
        <v>16.013056320000004</v>
      </c>
      <c r="AE85">
        <v>21.7125353952</v>
      </c>
      <c r="AF85">
        <v>20.505000000000003</v>
      </c>
      <c r="AG85">
        <v>13.400110560000002</v>
      </c>
      <c r="AH85">
        <v>61.63969968</v>
      </c>
      <c r="AI85">
        <v>3.3546095999999994</v>
      </c>
      <c r="AJ85">
        <v>0</v>
      </c>
      <c r="AK85">
        <v>22.296000000000003</v>
      </c>
      <c r="AL85">
        <v>34.675999999999995</v>
      </c>
      <c r="AM85">
        <v>6.9552893142857162</v>
      </c>
      <c r="AN85">
        <v>0</v>
      </c>
      <c r="AO85">
        <v>0</v>
      </c>
      <c r="AP85">
        <v>3.5163450000000003</v>
      </c>
      <c r="AQ85">
        <v>20.437560000000005</v>
      </c>
      <c r="AR85">
        <v>22.304332800000001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0.61132248</v>
      </c>
      <c r="AY85">
        <v>0</v>
      </c>
      <c r="AZ85">
        <v>0</v>
      </c>
      <c r="BA85">
        <v>39.336881897049032</v>
      </c>
      <c r="BB85">
        <f t="shared" si="1"/>
        <v>1171.0286987013285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0.87840000000000007</v>
      </c>
      <c r="K86">
        <v>512.33784866799999</v>
      </c>
      <c r="L86">
        <v>9.4099826839826886</v>
      </c>
      <c r="M86">
        <v>63.7744</v>
      </c>
      <c r="N86">
        <v>51.881250000000016</v>
      </c>
      <c r="O86">
        <v>73.284375000000011</v>
      </c>
      <c r="P86">
        <v>24.816089999999996</v>
      </c>
      <c r="Q86">
        <v>4.6379520000000003</v>
      </c>
      <c r="R86">
        <v>18.617731920000001</v>
      </c>
      <c r="S86">
        <v>11.59053192</v>
      </c>
      <c r="T86">
        <v>0</v>
      </c>
      <c r="U86">
        <v>43.300170000000008</v>
      </c>
      <c r="V86">
        <v>5.9820215827338128</v>
      </c>
      <c r="W86">
        <v>20.37887650359712</v>
      </c>
      <c r="X86">
        <v>64.790135576978429</v>
      </c>
      <c r="Y86">
        <v>0</v>
      </c>
      <c r="Z86">
        <v>8.6352868799999989</v>
      </c>
      <c r="AA86">
        <v>18.511436735999997</v>
      </c>
      <c r="AB86">
        <v>17.352844703999999</v>
      </c>
      <c r="AC86">
        <v>12.7643852736</v>
      </c>
      <c r="AD86">
        <v>16.013056320000004</v>
      </c>
      <c r="AE86">
        <v>21.7125353952</v>
      </c>
      <c r="AF86">
        <v>20.505000000000003</v>
      </c>
      <c r="AG86">
        <v>13.400110560000002</v>
      </c>
      <c r="AH86">
        <v>51.366416399999999</v>
      </c>
      <c r="AI86">
        <v>1.1182032</v>
      </c>
      <c r="AJ86">
        <v>0</v>
      </c>
      <c r="AK86">
        <v>22.296000000000003</v>
      </c>
      <c r="AL86">
        <v>34.675999999999995</v>
      </c>
      <c r="AM86">
        <v>6.9552893142857162</v>
      </c>
      <c r="AN86">
        <v>0</v>
      </c>
      <c r="AO86">
        <v>0</v>
      </c>
      <c r="AP86">
        <v>3.5163450000000003</v>
      </c>
      <c r="AQ86">
        <v>20.437560000000005</v>
      </c>
      <c r="AR86">
        <v>22.304332800000001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0.61132248</v>
      </c>
      <c r="AY86">
        <v>0</v>
      </c>
      <c r="AZ86">
        <v>0</v>
      </c>
      <c r="BA86">
        <v>38.930316653049026</v>
      </c>
      <c r="BB86">
        <f t="shared" si="1"/>
        <v>1158.9255742653286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0.87840000000000007</v>
      </c>
      <c r="K87">
        <v>512.33784866799999</v>
      </c>
      <c r="L87">
        <v>9.4099826839826886</v>
      </c>
      <c r="M87">
        <v>63.7744</v>
      </c>
      <c r="N87">
        <v>51.881250000000016</v>
      </c>
      <c r="O87">
        <v>73.284375000000011</v>
      </c>
      <c r="P87">
        <v>24.816089999999996</v>
      </c>
      <c r="Q87">
        <v>4.6379520000000003</v>
      </c>
      <c r="R87">
        <v>18.617731920000001</v>
      </c>
      <c r="S87">
        <v>11.59053192</v>
      </c>
      <c r="T87">
        <v>0</v>
      </c>
      <c r="U87">
        <v>43.300170000000008</v>
      </c>
      <c r="V87">
        <v>5.9820215827338128</v>
      </c>
      <c r="W87">
        <v>20.37887650359712</v>
      </c>
      <c r="X87">
        <v>64.790135576978429</v>
      </c>
      <c r="Y87">
        <v>0</v>
      </c>
      <c r="Z87">
        <v>2.8987199999999995</v>
      </c>
      <c r="AA87">
        <v>12.317364000000001</v>
      </c>
      <c r="AB87">
        <v>11.533435920000002</v>
      </c>
      <c r="AC87">
        <v>8.5010146559999988</v>
      </c>
      <c r="AD87">
        <v>12.009792240000001</v>
      </c>
      <c r="AE87">
        <v>21.7125353952</v>
      </c>
      <c r="AF87">
        <v>18.454500000000003</v>
      </c>
      <c r="AG87">
        <v>13.400110560000002</v>
      </c>
      <c r="AH87">
        <v>51.366416399999999</v>
      </c>
      <c r="AI87">
        <v>0</v>
      </c>
      <c r="AJ87">
        <v>0</v>
      </c>
      <c r="AK87">
        <v>22.296000000000003</v>
      </c>
      <c r="AL87">
        <v>34.675999999999995</v>
      </c>
      <c r="AM87">
        <v>4.6368595428571426</v>
      </c>
      <c r="AN87">
        <v>0</v>
      </c>
      <c r="AO87">
        <v>0</v>
      </c>
      <c r="AP87">
        <v>3.5163450000000003</v>
      </c>
      <c r="AQ87">
        <v>20.437560000000005</v>
      </c>
      <c r="AR87">
        <v>22.304332800000001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0.61132248</v>
      </c>
      <c r="AY87">
        <v>0</v>
      </c>
      <c r="AZ87">
        <v>0</v>
      </c>
      <c r="BA87">
        <v>37.90644230579823</v>
      </c>
      <c r="BB87">
        <f t="shared" si="1"/>
        <v>1128.4456325435513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0.87840000000000007</v>
      </c>
      <c r="K88">
        <v>512.33784866799999</v>
      </c>
      <c r="L88">
        <v>9.4099826839826886</v>
      </c>
      <c r="M88">
        <v>63.7744</v>
      </c>
      <c r="N88">
        <v>51.881250000000016</v>
      </c>
      <c r="O88">
        <v>73.284375000000011</v>
      </c>
      <c r="P88">
        <v>24.816089999999996</v>
      </c>
      <c r="Q88">
        <v>4.6379520000000003</v>
      </c>
      <c r="R88">
        <v>18.617731920000001</v>
      </c>
      <c r="S88">
        <v>11.59053192</v>
      </c>
      <c r="T88">
        <v>0</v>
      </c>
      <c r="U88">
        <v>43.300170000000008</v>
      </c>
      <c r="V88">
        <v>5.9820215827338128</v>
      </c>
      <c r="W88">
        <v>20.37887650359712</v>
      </c>
      <c r="X88">
        <v>64.790135576978429</v>
      </c>
      <c r="Y88">
        <v>0</v>
      </c>
      <c r="Z88">
        <v>2.8987199999999995</v>
      </c>
      <c r="AA88">
        <v>12.317364000000001</v>
      </c>
      <c r="AB88">
        <v>11.533435920000002</v>
      </c>
      <c r="AC88">
        <v>8.5010146559999988</v>
      </c>
      <c r="AD88">
        <v>12.009792240000001</v>
      </c>
      <c r="AE88">
        <v>21.7125353952</v>
      </c>
      <c r="AF88">
        <v>18.454500000000003</v>
      </c>
      <c r="AG88">
        <v>13.400110560000002</v>
      </c>
      <c r="AH88">
        <v>51.366416399999999</v>
      </c>
      <c r="AI88">
        <v>0</v>
      </c>
      <c r="AJ88">
        <v>0</v>
      </c>
      <c r="AK88">
        <v>22.296000000000003</v>
      </c>
      <c r="AL88">
        <v>34.675999999999995</v>
      </c>
      <c r="AM88">
        <v>4.6368595428571426</v>
      </c>
      <c r="AN88">
        <v>0</v>
      </c>
      <c r="AO88">
        <v>0</v>
      </c>
      <c r="AP88">
        <v>3.5163450000000003</v>
      </c>
      <c r="AQ88">
        <v>20.437560000000005</v>
      </c>
      <c r="AR88">
        <v>22.304332800000001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0.61132248</v>
      </c>
      <c r="AY88">
        <v>0</v>
      </c>
      <c r="AZ88">
        <v>0</v>
      </c>
      <c r="BA88">
        <v>37.90644230579823</v>
      </c>
      <c r="BB88">
        <f t="shared" si="1"/>
        <v>1128.4456325435513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0.87840000000000007</v>
      </c>
      <c r="K89">
        <v>512.33784866799999</v>
      </c>
      <c r="L89">
        <v>9.4099826839826886</v>
      </c>
      <c r="M89">
        <v>63.7744</v>
      </c>
      <c r="N89">
        <v>51.881250000000016</v>
      </c>
      <c r="O89">
        <v>73.284375000000011</v>
      </c>
      <c r="P89">
        <v>24.816089999999996</v>
      </c>
      <c r="Q89">
        <v>4.6379520000000003</v>
      </c>
      <c r="R89">
        <v>18.617731920000001</v>
      </c>
      <c r="S89">
        <v>11.59053192</v>
      </c>
      <c r="T89">
        <v>0</v>
      </c>
      <c r="U89">
        <v>43.300170000000008</v>
      </c>
      <c r="V89">
        <v>5.9820215827338128</v>
      </c>
      <c r="W89">
        <v>20.37887650359712</v>
      </c>
      <c r="X89">
        <v>64.790135576978429</v>
      </c>
      <c r="Y89">
        <v>0</v>
      </c>
      <c r="Z89">
        <v>2.8987199999999995</v>
      </c>
      <c r="AA89">
        <v>12.317364000000001</v>
      </c>
      <c r="AB89">
        <v>11.533435920000002</v>
      </c>
      <c r="AC89">
        <v>8.5010146559999988</v>
      </c>
      <c r="AD89">
        <v>12.009792240000001</v>
      </c>
      <c r="AE89">
        <v>21.7125353952</v>
      </c>
      <c r="AF89">
        <v>18.454500000000003</v>
      </c>
      <c r="AG89">
        <v>13.400110560000002</v>
      </c>
      <c r="AH89">
        <v>51.366416399999999</v>
      </c>
      <c r="AI89">
        <v>0</v>
      </c>
      <c r="AJ89">
        <v>0</v>
      </c>
      <c r="AK89">
        <v>22.296000000000003</v>
      </c>
      <c r="AL89">
        <v>34.675999999999995</v>
      </c>
      <c r="AM89">
        <v>4.6368595428571426</v>
      </c>
      <c r="AN89">
        <v>0</v>
      </c>
      <c r="AO89">
        <v>0</v>
      </c>
      <c r="AP89">
        <v>1.2658842000000001</v>
      </c>
      <c r="AQ89">
        <v>20.437560000000005</v>
      </c>
      <c r="AR89">
        <v>22.304332800000001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0.61132248</v>
      </c>
      <c r="AY89">
        <v>0</v>
      </c>
      <c r="AZ89">
        <v>0</v>
      </c>
      <c r="BA89">
        <v>37.833302329798236</v>
      </c>
      <c r="BB89">
        <f t="shared" si="1"/>
        <v>1126.2683117195513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0.87840000000000007</v>
      </c>
      <c r="K90">
        <v>512.33784866799999</v>
      </c>
      <c r="L90">
        <v>9.4099826839826886</v>
      </c>
      <c r="M90">
        <v>63.7744</v>
      </c>
      <c r="N90">
        <v>51.881250000000016</v>
      </c>
      <c r="O90">
        <v>73.284375000000011</v>
      </c>
      <c r="P90">
        <v>24.816089999999996</v>
      </c>
      <c r="Q90">
        <v>4.6379520000000003</v>
      </c>
      <c r="R90">
        <v>18.617731920000001</v>
      </c>
      <c r="S90">
        <v>11.59053192</v>
      </c>
      <c r="T90">
        <v>0</v>
      </c>
      <c r="U90">
        <v>43.300170000000008</v>
      </c>
      <c r="V90">
        <v>5.9820215827338128</v>
      </c>
      <c r="W90">
        <v>20.37887650359712</v>
      </c>
      <c r="X90">
        <v>64.790135576978429</v>
      </c>
      <c r="Y90">
        <v>0</v>
      </c>
      <c r="Z90">
        <v>2.8987199999999995</v>
      </c>
      <c r="AA90">
        <v>12.317364000000001</v>
      </c>
      <c r="AB90">
        <v>11.533435920000002</v>
      </c>
      <c r="AC90">
        <v>8.5010146559999988</v>
      </c>
      <c r="AD90">
        <v>12.009792240000001</v>
      </c>
      <c r="AE90">
        <v>21.7125353952</v>
      </c>
      <c r="AF90">
        <v>18.454500000000003</v>
      </c>
      <c r="AG90">
        <v>13.400110560000002</v>
      </c>
      <c r="AH90">
        <v>51.366416399999999</v>
      </c>
      <c r="AI90">
        <v>0</v>
      </c>
      <c r="AJ90">
        <v>0</v>
      </c>
      <c r="AK90">
        <v>22.296000000000003</v>
      </c>
      <c r="AL90">
        <v>34.675999999999995</v>
      </c>
      <c r="AM90">
        <v>4.6368595428571426</v>
      </c>
      <c r="AN90">
        <v>0</v>
      </c>
      <c r="AO90">
        <v>0</v>
      </c>
      <c r="AP90">
        <v>1.2658842000000001</v>
      </c>
      <c r="AQ90">
        <v>20.437560000000005</v>
      </c>
      <c r="AR90">
        <v>22.304332800000001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0.61132248</v>
      </c>
      <c r="AY90">
        <v>0</v>
      </c>
      <c r="AZ90">
        <v>0</v>
      </c>
      <c r="BA90">
        <v>37.833302329798236</v>
      </c>
      <c r="BB90">
        <f t="shared" si="1"/>
        <v>1126.2683117195513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0.87840000000000007</v>
      </c>
      <c r="K91">
        <v>512.33784866799999</v>
      </c>
      <c r="L91">
        <v>9.4099826839826886</v>
      </c>
      <c r="M91">
        <v>63.7744</v>
      </c>
      <c r="N91">
        <v>51.881250000000016</v>
      </c>
      <c r="O91">
        <v>73.284375000000011</v>
      </c>
      <c r="P91">
        <v>24.816089999999996</v>
      </c>
      <c r="Q91">
        <v>4.6379520000000003</v>
      </c>
      <c r="R91">
        <v>18.617731920000001</v>
      </c>
      <c r="S91">
        <v>11.59053192</v>
      </c>
      <c r="T91">
        <v>0</v>
      </c>
      <c r="U91">
        <v>43.300170000000008</v>
      </c>
      <c r="V91">
        <v>5.9820215827338128</v>
      </c>
      <c r="W91">
        <v>20.37887650359712</v>
      </c>
      <c r="X91">
        <v>64.790135576978429</v>
      </c>
      <c r="Y91">
        <v>0</v>
      </c>
      <c r="Z91">
        <v>8.6961600000000008</v>
      </c>
      <c r="AA91">
        <v>18.511436735999997</v>
      </c>
      <c r="AB91">
        <v>17.352844703999999</v>
      </c>
      <c r="AC91">
        <v>12.7643852736</v>
      </c>
      <c r="AD91">
        <v>16.013056320000004</v>
      </c>
      <c r="AE91">
        <v>21.7125353952</v>
      </c>
      <c r="AF91">
        <v>20.505000000000003</v>
      </c>
      <c r="AG91">
        <v>13.400110560000002</v>
      </c>
      <c r="AH91">
        <v>61.63969968</v>
      </c>
      <c r="AI91">
        <v>0</v>
      </c>
      <c r="AJ91">
        <v>0</v>
      </c>
      <c r="AK91">
        <v>22.296000000000003</v>
      </c>
      <c r="AL91">
        <v>34.675999999999995</v>
      </c>
      <c r="AM91">
        <v>6.9552893142857162</v>
      </c>
      <c r="AN91">
        <v>0</v>
      </c>
      <c r="AO91">
        <v>0</v>
      </c>
      <c r="AP91">
        <v>1.2658842000000001</v>
      </c>
      <c r="AQ91">
        <v>20.437560000000005</v>
      </c>
      <c r="AR91">
        <v>22.304332800000001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1.3497494400000001</v>
      </c>
      <c r="AY91">
        <v>0</v>
      </c>
      <c r="AZ91">
        <v>0</v>
      </c>
      <c r="BA91">
        <v>39.180694032249029</v>
      </c>
      <c r="BB91">
        <f t="shared" si="1"/>
        <v>1166.3791162461289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0.87840000000000007</v>
      </c>
      <c r="K92">
        <v>512.33784866799999</v>
      </c>
      <c r="L92">
        <v>9.4099826839826886</v>
      </c>
      <c r="M92">
        <v>63.7744</v>
      </c>
      <c r="N92">
        <v>51.881250000000016</v>
      </c>
      <c r="O92">
        <v>73.284375000000011</v>
      </c>
      <c r="P92">
        <v>24.816089999999996</v>
      </c>
      <c r="Q92">
        <v>4.6379520000000003</v>
      </c>
      <c r="R92">
        <v>18.617731920000001</v>
      </c>
      <c r="S92">
        <v>11.59053192</v>
      </c>
      <c r="T92">
        <v>0</v>
      </c>
      <c r="U92">
        <v>43.300170000000008</v>
      </c>
      <c r="V92">
        <v>5.9820215827338128</v>
      </c>
      <c r="W92">
        <v>20.37887650359712</v>
      </c>
      <c r="X92">
        <v>64.790135576978429</v>
      </c>
      <c r="Y92">
        <v>0</v>
      </c>
      <c r="Z92">
        <v>8.6961600000000008</v>
      </c>
      <c r="AA92">
        <v>18.511436735999997</v>
      </c>
      <c r="AB92">
        <v>17.352844703999999</v>
      </c>
      <c r="AC92">
        <v>12.7643852736</v>
      </c>
      <c r="AD92">
        <v>16.013056320000004</v>
      </c>
      <c r="AE92">
        <v>21.7125353952</v>
      </c>
      <c r="AF92">
        <v>20.505000000000003</v>
      </c>
      <c r="AG92">
        <v>13.400110560000002</v>
      </c>
      <c r="AH92">
        <v>61.63969968</v>
      </c>
      <c r="AI92">
        <v>0</v>
      </c>
      <c r="AJ92">
        <v>0</v>
      </c>
      <c r="AK92">
        <v>22.296000000000003</v>
      </c>
      <c r="AL92">
        <v>34.675999999999995</v>
      </c>
      <c r="AM92">
        <v>6.9552893142857162</v>
      </c>
      <c r="AN92">
        <v>0</v>
      </c>
      <c r="AO92">
        <v>0</v>
      </c>
      <c r="AP92">
        <v>1.2658842000000001</v>
      </c>
      <c r="AQ92">
        <v>20.437560000000005</v>
      </c>
      <c r="AR92">
        <v>22.304332800000001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1.3497494400000001</v>
      </c>
      <c r="AY92">
        <v>0</v>
      </c>
      <c r="AZ92">
        <v>0</v>
      </c>
      <c r="BA92">
        <v>39.180694032249029</v>
      </c>
      <c r="BB92">
        <f t="shared" si="1"/>
        <v>1166.3791162461289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0.87840000000000007</v>
      </c>
      <c r="K93">
        <v>512.33784866799999</v>
      </c>
      <c r="L93">
        <v>9.4099826839826886</v>
      </c>
      <c r="M93">
        <v>63.7744</v>
      </c>
      <c r="N93">
        <v>51.881250000000016</v>
      </c>
      <c r="O93">
        <v>73.284375000000011</v>
      </c>
      <c r="P93">
        <v>24.816089999999996</v>
      </c>
      <c r="Q93">
        <v>4.6379520000000003</v>
      </c>
      <c r="R93">
        <v>18.617731920000001</v>
      </c>
      <c r="S93">
        <v>11.59053192</v>
      </c>
      <c r="T93">
        <v>0</v>
      </c>
      <c r="U93">
        <v>45.803069999999998</v>
      </c>
      <c r="V93">
        <v>5.9820215827338128</v>
      </c>
      <c r="W93">
        <v>20.37887650359712</v>
      </c>
      <c r="X93">
        <v>64.790135576978429</v>
      </c>
      <c r="Y93">
        <v>0</v>
      </c>
      <c r="Z93">
        <v>8.6961600000000008</v>
      </c>
      <c r="AA93">
        <v>18.511436735999997</v>
      </c>
      <c r="AB93">
        <v>17.352844703999999</v>
      </c>
      <c r="AC93">
        <v>12.7643852736</v>
      </c>
      <c r="AD93">
        <v>16.013056320000004</v>
      </c>
      <c r="AE93">
        <v>21.7125353952</v>
      </c>
      <c r="AF93">
        <v>20.505000000000003</v>
      </c>
      <c r="AG93">
        <v>13.400110560000002</v>
      </c>
      <c r="AH93">
        <v>61.63969968</v>
      </c>
      <c r="AI93">
        <v>0</v>
      </c>
      <c r="AJ93">
        <v>0</v>
      </c>
      <c r="AK93">
        <v>22.296000000000003</v>
      </c>
      <c r="AL93">
        <v>34.675999999999995</v>
      </c>
      <c r="AM93">
        <v>6.9552893142857162</v>
      </c>
      <c r="AN93">
        <v>0</v>
      </c>
      <c r="AO93">
        <v>0</v>
      </c>
      <c r="AP93">
        <v>1.2658842000000001</v>
      </c>
      <c r="AQ93">
        <v>20.437560000000005</v>
      </c>
      <c r="AR93">
        <v>22.304332800000001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1.3497494400000001</v>
      </c>
      <c r="AY93">
        <v>0</v>
      </c>
      <c r="AZ93">
        <v>0</v>
      </c>
      <c r="BA93">
        <v>39.262038208089017</v>
      </c>
      <c r="BB93">
        <f t="shared" si="1"/>
        <v>1168.800672070289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0.87840000000000007</v>
      </c>
      <c r="K94">
        <v>512.33784866799999</v>
      </c>
      <c r="L94">
        <v>9.4099826839826886</v>
      </c>
      <c r="M94">
        <v>63.7744</v>
      </c>
      <c r="N94">
        <v>51.881250000000016</v>
      </c>
      <c r="O94">
        <v>73.284375000000011</v>
      </c>
      <c r="P94">
        <v>24.816089999999996</v>
      </c>
      <c r="Q94">
        <v>4.6379520000000003</v>
      </c>
      <c r="R94">
        <v>18.617731920000001</v>
      </c>
      <c r="S94">
        <v>11.59053192</v>
      </c>
      <c r="T94">
        <v>0</v>
      </c>
      <c r="U94">
        <v>47.471670000000003</v>
      </c>
      <c r="V94">
        <v>5.9820215827338128</v>
      </c>
      <c r="W94">
        <v>20.37887650359712</v>
      </c>
      <c r="X94">
        <v>64.790135576978429</v>
      </c>
      <c r="Y94">
        <v>0</v>
      </c>
      <c r="Z94">
        <v>8.6961600000000008</v>
      </c>
      <c r="AA94">
        <v>18.511436735999997</v>
      </c>
      <c r="AB94">
        <v>17.352844703999999</v>
      </c>
      <c r="AC94">
        <v>12.7643852736</v>
      </c>
      <c r="AD94">
        <v>16.013056320000004</v>
      </c>
      <c r="AE94">
        <v>21.7125353952</v>
      </c>
      <c r="AF94">
        <v>20.505000000000003</v>
      </c>
      <c r="AG94">
        <v>13.400110560000002</v>
      </c>
      <c r="AH94">
        <v>61.63969968</v>
      </c>
      <c r="AI94">
        <v>0</v>
      </c>
      <c r="AJ94">
        <v>0</v>
      </c>
      <c r="AK94">
        <v>22.296000000000003</v>
      </c>
      <c r="AL94">
        <v>34.675999999999995</v>
      </c>
      <c r="AM94">
        <v>6.9552893142857162</v>
      </c>
      <c r="AN94">
        <v>0</v>
      </c>
      <c r="AO94">
        <v>0</v>
      </c>
      <c r="AP94">
        <v>1.2658842000000001</v>
      </c>
      <c r="AQ94">
        <v>20.437560000000005</v>
      </c>
      <c r="AR94">
        <v>22.304332800000001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1.3497494400000001</v>
      </c>
      <c r="AY94">
        <v>0</v>
      </c>
      <c r="AZ94">
        <v>0</v>
      </c>
      <c r="BA94">
        <v>39.316267708089022</v>
      </c>
      <c r="BB94">
        <f t="shared" si="1"/>
        <v>1170.415042570289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0.87840000000000007</v>
      </c>
      <c r="K95">
        <v>512.33784866799999</v>
      </c>
      <c r="L95">
        <v>9.4099826839826886</v>
      </c>
      <c r="M95">
        <v>63.7744</v>
      </c>
      <c r="N95">
        <v>51.881250000000016</v>
      </c>
      <c r="O95">
        <v>73.284375000000011</v>
      </c>
      <c r="P95">
        <v>24.816089999999996</v>
      </c>
      <c r="Q95">
        <v>4.6379520000000003</v>
      </c>
      <c r="R95">
        <v>18.617731920000001</v>
      </c>
      <c r="S95">
        <v>11.59053192</v>
      </c>
      <c r="T95">
        <v>0</v>
      </c>
      <c r="U95">
        <v>49.140270000000001</v>
      </c>
      <c r="V95">
        <v>5.9820215827338128</v>
      </c>
      <c r="W95">
        <v>20.37887650359712</v>
      </c>
      <c r="X95">
        <v>64.790135576978429</v>
      </c>
      <c r="Y95">
        <v>0</v>
      </c>
      <c r="Z95">
        <v>2.8987199999999995</v>
      </c>
      <c r="AA95">
        <v>12.317364000000001</v>
      </c>
      <c r="AB95">
        <v>11.533435920000002</v>
      </c>
      <c r="AC95">
        <v>8.5010146559999988</v>
      </c>
      <c r="AD95">
        <v>12.009792240000001</v>
      </c>
      <c r="AE95">
        <v>19.4405292</v>
      </c>
      <c r="AF95">
        <v>12.303000000000003</v>
      </c>
      <c r="AG95">
        <v>13.400110560000002</v>
      </c>
      <c r="AH95">
        <v>51.366416399999999</v>
      </c>
      <c r="AI95">
        <v>0</v>
      </c>
      <c r="AJ95">
        <v>0</v>
      </c>
      <c r="AK95">
        <v>22.296000000000003</v>
      </c>
      <c r="AL95">
        <v>26.006999999999998</v>
      </c>
      <c r="AM95">
        <v>6.9552893142857162</v>
      </c>
      <c r="AN95">
        <v>0</v>
      </c>
      <c r="AO95">
        <v>0</v>
      </c>
      <c r="AP95">
        <v>1.2658842000000001</v>
      </c>
      <c r="AQ95">
        <v>20.437560000000005</v>
      </c>
      <c r="AR95">
        <v>22.304332800000001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1.3497494400000001</v>
      </c>
      <c r="AY95">
        <v>0</v>
      </c>
      <c r="AZ95">
        <v>0</v>
      </c>
      <c r="BA95">
        <v>37.566946884889013</v>
      </c>
      <c r="BB95">
        <f t="shared" si="1"/>
        <v>1118.3391177006895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0.87840000000000007</v>
      </c>
      <c r="K96">
        <v>512.33784866799999</v>
      </c>
      <c r="L96">
        <v>9.4099826839826886</v>
      </c>
      <c r="M96">
        <v>63.7744</v>
      </c>
      <c r="N96">
        <v>51.881250000000016</v>
      </c>
      <c r="O96">
        <v>73.284375000000011</v>
      </c>
      <c r="P96">
        <v>24.816089999999996</v>
      </c>
      <c r="Q96">
        <v>4.6379520000000003</v>
      </c>
      <c r="R96">
        <v>18.617731920000001</v>
      </c>
      <c r="S96">
        <v>11.59053192</v>
      </c>
      <c r="T96">
        <v>0</v>
      </c>
      <c r="U96">
        <v>50.558580000000006</v>
      </c>
      <c r="V96">
        <v>5.9820215827338128</v>
      </c>
      <c r="W96">
        <v>20.37887650359712</v>
      </c>
      <c r="X96">
        <v>64.790135576978429</v>
      </c>
      <c r="Y96">
        <v>0</v>
      </c>
      <c r="Z96">
        <v>2.8987199999999995</v>
      </c>
      <c r="AA96">
        <v>12.317364000000001</v>
      </c>
      <c r="AB96">
        <v>11.533435920000002</v>
      </c>
      <c r="AC96">
        <v>8.5010146559999988</v>
      </c>
      <c r="AD96">
        <v>12.009792240000001</v>
      </c>
      <c r="AE96">
        <v>19.4405292</v>
      </c>
      <c r="AF96">
        <v>12.303000000000003</v>
      </c>
      <c r="AG96">
        <v>13.400110560000002</v>
      </c>
      <c r="AH96">
        <v>41.093133119999997</v>
      </c>
      <c r="AI96">
        <v>0</v>
      </c>
      <c r="AJ96">
        <v>0</v>
      </c>
      <c r="AK96">
        <v>22.296000000000003</v>
      </c>
      <c r="AL96">
        <v>26.006999999999998</v>
      </c>
      <c r="AM96">
        <v>6.9552893142857162</v>
      </c>
      <c r="AN96">
        <v>0</v>
      </c>
      <c r="AO96">
        <v>0</v>
      </c>
      <c r="AP96">
        <v>1.2658842000000001</v>
      </c>
      <c r="AQ96">
        <v>20.437560000000005</v>
      </c>
      <c r="AR96">
        <v>22.304332800000001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1.3497494400000001</v>
      </c>
      <c r="AY96">
        <v>0</v>
      </c>
      <c r="AZ96">
        <v>0</v>
      </c>
      <c r="BA96">
        <v>37.279160474329025</v>
      </c>
      <c r="BB96">
        <f t="shared" si="1"/>
        <v>1109.7719308312494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0.87840000000000007</v>
      </c>
      <c r="K97">
        <v>512.33784866799999</v>
      </c>
      <c r="L97">
        <v>9.4099826839826886</v>
      </c>
      <c r="M97">
        <v>63.7744</v>
      </c>
      <c r="N97">
        <v>51.881250000000016</v>
      </c>
      <c r="O97">
        <v>73.284375000000011</v>
      </c>
      <c r="P97">
        <v>24.816089999999996</v>
      </c>
      <c r="Q97">
        <v>4.6379520000000003</v>
      </c>
      <c r="R97">
        <v>18.617731920000001</v>
      </c>
      <c r="S97">
        <v>11.59053192</v>
      </c>
      <c r="T97">
        <v>0</v>
      </c>
      <c r="U97">
        <v>51.759972000000012</v>
      </c>
      <c r="V97">
        <v>5.9820215827338128</v>
      </c>
      <c r="W97">
        <v>20.37887650359712</v>
      </c>
      <c r="X97">
        <v>64.790135576978429</v>
      </c>
      <c r="Y97">
        <v>0</v>
      </c>
      <c r="Z97">
        <v>2.8987199999999995</v>
      </c>
      <c r="AA97">
        <v>6.1683971040000021</v>
      </c>
      <c r="AB97">
        <v>11.533435920000002</v>
      </c>
      <c r="AC97">
        <v>8.5010146559999988</v>
      </c>
      <c r="AD97">
        <v>12.009792240000001</v>
      </c>
      <c r="AE97">
        <v>19.4405292</v>
      </c>
      <c r="AF97">
        <v>12.303000000000003</v>
      </c>
      <c r="AG97">
        <v>13.400110560000002</v>
      </c>
      <c r="AH97">
        <v>41.093133119999997</v>
      </c>
      <c r="AI97">
        <v>0</v>
      </c>
      <c r="AJ97">
        <v>0</v>
      </c>
      <c r="AK97">
        <v>22.296000000000003</v>
      </c>
      <c r="AL97">
        <v>26.006999999999998</v>
      </c>
      <c r="AM97">
        <v>6.0302592539682536</v>
      </c>
      <c r="AN97">
        <v>0</v>
      </c>
      <c r="AO97">
        <v>2.5824960000000001E-3</v>
      </c>
      <c r="AP97">
        <v>1.2658842000000001</v>
      </c>
      <c r="AQ97">
        <v>20.437560000000005</v>
      </c>
      <c r="AR97">
        <v>22.304332800000001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1.3497494400000001</v>
      </c>
      <c r="AY97">
        <v>0</v>
      </c>
      <c r="AZ97">
        <v>0</v>
      </c>
      <c r="BA97">
        <v>37.088385095732214</v>
      </c>
      <c r="BB97">
        <f t="shared" si="1"/>
        <v>1104.0926837495288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0.87840000000000007</v>
      </c>
      <c r="K98">
        <v>512.33784866799999</v>
      </c>
      <c r="L98">
        <v>9.4099826839826886</v>
      </c>
      <c r="M98">
        <v>63.7744</v>
      </c>
      <c r="N98">
        <v>51.881250000000016</v>
      </c>
      <c r="O98">
        <v>73.284375000000011</v>
      </c>
      <c r="P98">
        <v>24.816089999999996</v>
      </c>
      <c r="Q98">
        <v>4.6379520000000003</v>
      </c>
      <c r="R98">
        <v>18.617731920000001</v>
      </c>
      <c r="S98">
        <v>11.59053192</v>
      </c>
      <c r="T98">
        <v>0</v>
      </c>
      <c r="U98">
        <v>51.759972000000012</v>
      </c>
      <c r="V98">
        <v>5.9820215827338128</v>
      </c>
      <c r="W98">
        <v>20.37887650359712</v>
      </c>
      <c r="X98">
        <v>64.790135576978429</v>
      </c>
      <c r="Y98">
        <v>0</v>
      </c>
      <c r="Z98">
        <v>2.8987199999999995</v>
      </c>
      <c r="AA98">
        <v>6.1586820000000007</v>
      </c>
      <c r="AB98">
        <v>11.533435920000002</v>
      </c>
      <c r="AC98">
        <v>8.5010146559999988</v>
      </c>
      <c r="AD98">
        <v>8.0065281600000002</v>
      </c>
      <c r="AE98">
        <v>19.4405292</v>
      </c>
      <c r="AF98">
        <v>12.303000000000003</v>
      </c>
      <c r="AG98">
        <v>13.400110560000002</v>
      </c>
      <c r="AH98">
        <v>33.4817532</v>
      </c>
      <c r="AI98">
        <v>0</v>
      </c>
      <c r="AJ98">
        <v>0</v>
      </c>
      <c r="AK98">
        <v>22.296000000000003</v>
      </c>
      <c r="AL98">
        <v>26.006999999999998</v>
      </c>
      <c r="AM98">
        <v>4.6368595428571426</v>
      </c>
      <c r="AN98">
        <v>0</v>
      </c>
      <c r="AO98">
        <v>9.6843600000000012E-3</v>
      </c>
      <c r="AP98">
        <v>1.2658842000000001</v>
      </c>
      <c r="AQ98">
        <v>20.437560000000005</v>
      </c>
      <c r="AR98">
        <v>22.304332800000001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1.3497494400000001</v>
      </c>
      <c r="AY98">
        <v>0</v>
      </c>
      <c r="AZ98">
        <v>0</v>
      </c>
      <c r="BA98">
        <v>36.665538492278237</v>
      </c>
      <c r="BB98">
        <f t="shared" si="1"/>
        <v>1091.5048734018715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2.5884040964399994E-2</v>
      </c>
      <c r="K99">
        <f t="shared" si="2"/>
        <v>11.527236886260514</v>
      </c>
      <c r="L99">
        <f t="shared" si="2"/>
        <v>0.22583958441558408</v>
      </c>
      <c r="M99">
        <f t="shared" si="2"/>
        <v>1.4510409000000002</v>
      </c>
      <c r="N99">
        <f t="shared" si="2"/>
        <v>1.2451500000000004</v>
      </c>
      <c r="O99">
        <f t="shared" si="2"/>
        <v>1.7588250000000027</v>
      </c>
      <c r="P99">
        <f t="shared" si="2"/>
        <v>0.59558615999999975</v>
      </c>
      <c r="Q99">
        <f t="shared" si="2"/>
        <v>0.11131084799999992</v>
      </c>
      <c r="R99">
        <f t="shared" si="2"/>
        <v>0.44682556608000085</v>
      </c>
      <c r="S99">
        <f t="shared" si="2"/>
        <v>0.27817276608000002</v>
      </c>
      <c r="T99">
        <f t="shared" si="2"/>
        <v>0</v>
      </c>
      <c r="U99">
        <f t="shared" si="2"/>
        <v>1.0110664781999994</v>
      </c>
      <c r="V99">
        <f t="shared" si="2"/>
        <v>0.14356851798561154</v>
      </c>
      <c r="W99">
        <f t="shared" si="2"/>
        <v>0.4890930360863317</v>
      </c>
      <c r="X99">
        <f t="shared" si="2"/>
        <v>1.5549632538474816</v>
      </c>
      <c r="Y99">
        <f t="shared" si="2"/>
        <v>0</v>
      </c>
      <c r="Z99">
        <f t="shared" si="2"/>
        <v>9.5809218120000164E-2</v>
      </c>
      <c r="AA99">
        <f t="shared" si="2"/>
        <v>0.1908320530319999</v>
      </c>
      <c r="AB99">
        <f t="shared" si="2"/>
        <v>0.2524827195359996</v>
      </c>
      <c r="AC99">
        <f t="shared" si="2"/>
        <v>0.18917218403280037</v>
      </c>
      <c r="AD99">
        <f t="shared" si="2"/>
        <v>0.20516728410000026</v>
      </c>
      <c r="AE99">
        <f t="shared" si="2"/>
        <v>0.47945247401519903</v>
      </c>
      <c r="AF99">
        <f t="shared" si="2"/>
        <v>0.23990850000000005</v>
      </c>
      <c r="AG99">
        <f t="shared" si="2"/>
        <v>0.32160265344000055</v>
      </c>
      <c r="AH99">
        <f t="shared" si="2"/>
        <v>0.64467971999999951</v>
      </c>
      <c r="AI99">
        <f t="shared" si="2"/>
        <v>5.53510584E-2</v>
      </c>
      <c r="AJ99">
        <f t="shared" si="2"/>
        <v>0</v>
      </c>
      <c r="AK99">
        <f t="shared" si="2"/>
        <v>0.53510400000000058</v>
      </c>
      <c r="AL99">
        <f t="shared" si="2"/>
        <v>0.8729682999999997</v>
      </c>
      <c r="AM99">
        <f t="shared" si="2"/>
        <v>7.0193974102380985E-2</v>
      </c>
      <c r="AN99">
        <f t="shared" si="2"/>
        <v>0</v>
      </c>
      <c r="AO99">
        <f t="shared" si="2"/>
        <v>3.0667140000000002E-6</v>
      </c>
      <c r="AP99">
        <f t="shared" si="2"/>
        <v>3.3756911999999958E-2</v>
      </c>
      <c r="AQ99">
        <f t="shared" si="2"/>
        <v>0.33625900000000014</v>
      </c>
      <c r="AR99">
        <f t="shared" si="2"/>
        <v>0.53360691840000118</v>
      </c>
      <c r="AS99">
        <f t="shared" si="2"/>
        <v>8.895499330680004E-2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3.0743999999999997E-3</v>
      </c>
      <c r="AX99">
        <f t="shared" si="2"/>
        <v>8.9442421199999907E-3</v>
      </c>
      <c r="AY99">
        <f t="shared" si="2"/>
        <v>0</v>
      </c>
      <c r="AZ99">
        <f t="shared" si="2"/>
        <v>0</v>
      </c>
      <c r="BA99">
        <f t="shared" si="2"/>
        <v>0.84571131607030092</v>
      </c>
      <c r="BB99">
        <f t="shared" si="1"/>
        <v>25.176175393168805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165.03322390740004</v>
      </c>
      <c r="L3">
        <v>65.126396056017327</v>
      </c>
      <c r="M3">
        <v>0</v>
      </c>
      <c r="N3">
        <v>30.000000000000004</v>
      </c>
      <c r="O3">
        <v>50.381250000000009</v>
      </c>
      <c r="P3">
        <v>62.241165000000009</v>
      </c>
      <c r="Q3">
        <v>2.6822400000000002</v>
      </c>
      <c r="R3">
        <v>10.767085399999997</v>
      </c>
      <c r="S3">
        <v>6.7030853999999991</v>
      </c>
      <c r="T3">
        <v>0</v>
      </c>
      <c r="U3">
        <v>220.64153759999999</v>
      </c>
      <c r="V3">
        <v>3.458892086330934</v>
      </c>
      <c r="W3">
        <v>11.783363482014385</v>
      </c>
      <c r="X3">
        <v>37.462600915107913</v>
      </c>
      <c r="Y3">
        <v>0</v>
      </c>
      <c r="Z3">
        <v>1.6646652</v>
      </c>
      <c r="AA3">
        <v>3.4112199999999997</v>
      </c>
      <c r="AB3">
        <v>3.3181035999999993</v>
      </c>
      <c r="AC3">
        <v>2.4581713599999993</v>
      </c>
      <c r="AD3">
        <v>2.3151845999999998</v>
      </c>
      <c r="AE3">
        <v>11.242928999999998</v>
      </c>
      <c r="AF3">
        <v>0</v>
      </c>
      <c r="AG3">
        <v>0</v>
      </c>
      <c r="AH3">
        <v>23.765154399999997</v>
      </c>
      <c r="AI3">
        <v>0</v>
      </c>
      <c r="AJ3">
        <v>0</v>
      </c>
      <c r="AK3">
        <v>12.891999999999998</v>
      </c>
      <c r="AL3">
        <v>20.361900000000006</v>
      </c>
      <c r="AM3">
        <v>1.3406171428571427</v>
      </c>
      <c r="AN3">
        <v>0</v>
      </c>
      <c r="AO3">
        <v>0</v>
      </c>
      <c r="AP3">
        <v>0.40671750000000001</v>
      </c>
      <c r="AQ3">
        <v>0</v>
      </c>
      <c r="AR3">
        <v>12.899135999999999</v>
      </c>
      <c r="AS3">
        <v>8.3711795999999996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25.048654201191866</v>
      </c>
      <c r="BB3">
        <f>SUM(B3:AZ3)-BA3</f>
        <v>745.67916404853588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165.03322390740004</v>
      </c>
      <c r="L4">
        <v>65.126396056017327</v>
      </c>
      <c r="M4">
        <v>0</v>
      </c>
      <c r="N4">
        <v>30.000000000000004</v>
      </c>
      <c r="O4">
        <v>50.381250000000009</v>
      </c>
      <c r="P4">
        <v>62.241165000000009</v>
      </c>
      <c r="Q4">
        <v>2.6822400000000002</v>
      </c>
      <c r="R4">
        <v>10.767085399999997</v>
      </c>
      <c r="S4">
        <v>6.7030853999999991</v>
      </c>
      <c r="T4">
        <v>0</v>
      </c>
      <c r="U4">
        <v>220.64153759999999</v>
      </c>
      <c r="V4">
        <v>3.458892086330934</v>
      </c>
      <c r="W4">
        <v>11.783363482014385</v>
      </c>
      <c r="X4">
        <v>37.462600915107913</v>
      </c>
      <c r="Y4">
        <v>0</v>
      </c>
      <c r="Z4">
        <v>1.6646652</v>
      </c>
      <c r="AA4">
        <v>0</v>
      </c>
      <c r="AB4">
        <v>3.3181035999999993</v>
      </c>
      <c r="AC4">
        <v>2.4581713599999993</v>
      </c>
      <c r="AD4">
        <v>2.3151845999999998</v>
      </c>
      <c r="AE4">
        <v>11.242928999999998</v>
      </c>
      <c r="AF4">
        <v>0</v>
      </c>
      <c r="AG4">
        <v>0</v>
      </c>
      <c r="AH4">
        <v>17.8238658</v>
      </c>
      <c r="AI4">
        <v>0</v>
      </c>
      <c r="AJ4">
        <v>0</v>
      </c>
      <c r="AK4">
        <v>12.891999999999998</v>
      </c>
      <c r="AL4">
        <v>20.361900000000006</v>
      </c>
      <c r="AM4">
        <v>1.3406171428571427</v>
      </c>
      <c r="AN4">
        <v>0</v>
      </c>
      <c r="AO4">
        <v>0</v>
      </c>
      <c r="AP4">
        <v>0.40671750000000001</v>
      </c>
      <c r="AQ4">
        <v>0</v>
      </c>
      <c r="AR4">
        <v>12.899135999999999</v>
      </c>
      <c r="AS4">
        <v>8.3711795999999996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24.74469773519187</v>
      </c>
      <c r="BB4">
        <f t="shared" ref="BB4:BB67" si="0">SUM(B4:AZ4)-BA4</f>
        <v>736.63061191453596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165.03322390740004</v>
      </c>
      <c r="L5">
        <v>65.126396056017327</v>
      </c>
      <c r="M5">
        <v>0</v>
      </c>
      <c r="N5">
        <v>30.000000000000004</v>
      </c>
      <c r="O5">
        <v>50.381250000000009</v>
      </c>
      <c r="P5">
        <v>62.241165000000009</v>
      </c>
      <c r="Q5">
        <v>2.6822400000000002</v>
      </c>
      <c r="R5">
        <v>10.767085399999997</v>
      </c>
      <c r="S5">
        <v>6.7030853999999991</v>
      </c>
      <c r="T5">
        <v>0</v>
      </c>
      <c r="U5">
        <v>220.64153759999999</v>
      </c>
      <c r="V5">
        <v>3.458892086330934</v>
      </c>
      <c r="W5">
        <v>11.783363482014385</v>
      </c>
      <c r="X5">
        <v>37.462600915107913</v>
      </c>
      <c r="Y5">
        <v>0</v>
      </c>
      <c r="Z5">
        <v>1.6646652</v>
      </c>
      <c r="AA5">
        <v>0</v>
      </c>
      <c r="AB5">
        <v>3.3181035999999993</v>
      </c>
      <c r="AC5">
        <v>2.4581713599999993</v>
      </c>
      <c r="AD5">
        <v>2.3151845999999998</v>
      </c>
      <c r="AE5">
        <v>11.242928999999998</v>
      </c>
      <c r="AF5">
        <v>0</v>
      </c>
      <c r="AG5">
        <v>0</v>
      </c>
      <c r="AH5">
        <v>17.8238658</v>
      </c>
      <c r="AI5">
        <v>0</v>
      </c>
      <c r="AJ5">
        <v>0</v>
      </c>
      <c r="AK5">
        <v>12.891999999999998</v>
      </c>
      <c r="AL5">
        <v>20.361900000000006</v>
      </c>
      <c r="AM5">
        <v>1.3406171428571427</v>
      </c>
      <c r="AN5">
        <v>0</v>
      </c>
      <c r="AO5">
        <v>0</v>
      </c>
      <c r="AP5">
        <v>0.40671750000000001</v>
      </c>
      <c r="AQ5">
        <v>0</v>
      </c>
      <c r="AR5">
        <v>12.899135999999999</v>
      </c>
      <c r="AS5">
        <v>8.3711795999999996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24.74469773519187</v>
      </c>
      <c r="BB5">
        <f t="shared" si="0"/>
        <v>736.63061191453596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165.03322390740004</v>
      </c>
      <c r="L6">
        <v>65.126396056017327</v>
      </c>
      <c r="M6">
        <v>0</v>
      </c>
      <c r="N6">
        <v>30.000000000000004</v>
      </c>
      <c r="O6">
        <v>50.381250000000009</v>
      </c>
      <c r="P6">
        <v>62.241165000000009</v>
      </c>
      <c r="Q6">
        <v>2.6822400000000002</v>
      </c>
      <c r="R6">
        <v>10.767085399999997</v>
      </c>
      <c r="S6">
        <v>6.7030853999999991</v>
      </c>
      <c r="T6">
        <v>0</v>
      </c>
      <c r="U6">
        <v>220.64153759999999</v>
      </c>
      <c r="V6">
        <v>3.458892086330934</v>
      </c>
      <c r="W6">
        <v>11.783363482014385</v>
      </c>
      <c r="X6">
        <v>37.462600915107913</v>
      </c>
      <c r="Y6">
        <v>0</v>
      </c>
      <c r="Z6">
        <v>1.6646652</v>
      </c>
      <c r="AA6">
        <v>0</v>
      </c>
      <c r="AB6">
        <v>3.3181035999999993</v>
      </c>
      <c r="AC6">
        <v>2.4581713599999993</v>
      </c>
      <c r="AD6">
        <v>2.3151845999999998</v>
      </c>
      <c r="AE6">
        <v>11.242928999999998</v>
      </c>
      <c r="AF6">
        <v>0</v>
      </c>
      <c r="AG6">
        <v>0</v>
      </c>
      <c r="AH6">
        <v>11.882577199999998</v>
      </c>
      <c r="AI6">
        <v>0</v>
      </c>
      <c r="AJ6">
        <v>0</v>
      </c>
      <c r="AK6">
        <v>12.891999999999998</v>
      </c>
      <c r="AL6">
        <v>20.361900000000006</v>
      </c>
      <c r="AM6">
        <v>1.3406171428571427</v>
      </c>
      <c r="AN6">
        <v>0</v>
      </c>
      <c r="AO6">
        <v>0</v>
      </c>
      <c r="AP6">
        <v>0.40671750000000001</v>
      </c>
      <c r="AQ6">
        <v>0</v>
      </c>
      <c r="AR6">
        <v>12.899135999999999</v>
      </c>
      <c r="AS6">
        <v>8.3711795999999996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24.551605665191865</v>
      </c>
      <c r="BB6">
        <f t="shared" si="0"/>
        <v>730.88241538453588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165.03322390740004</v>
      </c>
      <c r="L7">
        <v>65.126396056017327</v>
      </c>
      <c r="M7">
        <v>0</v>
      </c>
      <c r="N7">
        <v>30.000000000000004</v>
      </c>
      <c r="O7">
        <v>50.381250000000009</v>
      </c>
      <c r="P7">
        <v>62.241165000000009</v>
      </c>
      <c r="Q7">
        <v>2.6822400000000002</v>
      </c>
      <c r="R7">
        <v>10.767085399999997</v>
      </c>
      <c r="S7">
        <v>6.7030853999999991</v>
      </c>
      <c r="T7">
        <v>0</v>
      </c>
      <c r="U7">
        <v>220.64153759999999</v>
      </c>
      <c r="V7">
        <v>3.458892086330934</v>
      </c>
      <c r="W7">
        <v>11.783363482014385</v>
      </c>
      <c r="X7">
        <v>37.462600915107913</v>
      </c>
      <c r="Y7">
        <v>0</v>
      </c>
      <c r="Z7">
        <v>1.6646652</v>
      </c>
      <c r="AA7">
        <v>0</v>
      </c>
      <c r="AB7">
        <v>3.3181035999999993</v>
      </c>
      <c r="AC7">
        <v>2.4581713599999993</v>
      </c>
      <c r="AD7">
        <v>2.3151845999999998</v>
      </c>
      <c r="AE7">
        <v>11.242928999999998</v>
      </c>
      <c r="AF7">
        <v>0</v>
      </c>
      <c r="AG7">
        <v>0</v>
      </c>
      <c r="AH7">
        <v>5.9412885999999991</v>
      </c>
      <c r="AI7">
        <v>0</v>
      </c>
      <c r="AJ7">
        <v>0</v>
      </c>
      <c r="AK7">
        <v>12.891999999999998</v>
      </c>
      <c r="AL7">
        <v>20.361900000000006</v>
      </c>
      <c r="AM7">
        <v>1.3406171428571427</v>
      </c>
      <c r="AN7">
        <v>0</v>
      </c>
      <c r="AO7">
        <v>0</v>
      </c>
      <c r="AP7">
        <v>0.40671750000000001</v>
      </c>
      <c r="AQ7">
        <v>0</v>
      </c>
      <c r="AR7">
        <v>12.899135999999999</v>
      </c>
      <c r="AS7">
        <v>8.3711795999999996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24.358513849191866</v>
      </c>
      <c r="BB7">
        <f t="shared" si="0"/>
        <v>725.13421860053586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165.03322390740004</v>
      </c>
      <c r="L8">
        <v>65.126396056017327</v>
      </c>
      <c r="M8">
        <v>0</v>
      </c>
      <c r="N8">
        <v>30.000000000000004</v>
      </c>
      <c r="O8">
        <v>50.381250000000009</v>
      </c>
      <c r="P8">
        <v>62.241165000000009</v>
      </c>
      <c r="Q8">
        <v>2.6822400000000002</v>
      </c>
      <c r="R8">
        <v>10.767085399999997</v>
      </c>
      <c r="S8">
        <v>6.7030853999999991</v>
      </c>
      <c r="T8">
        <v>0</v>
      </c>
      <c r="U8">
        <v>220.64153759999999</v>
      </c>
      <c r="V8">
        <v>3.458892086330934</v>
      </c>
      <c r="W8">
        <v>11.783363482014385</v>
      </c>
      <c r="X8">
        <v>37.462600915107913</v>
      </c>
      <c r="Y8">
        <v>0</v>
      </c>
      <c r="Z8">
        <v>1.6646652</v>
      </c>
      <c r="AA8">
        <v>0</v>
      </c>
      <c r="AB8">
        <v>3.3181035999999993</v>
      </c>
      <c r="AC8">
        <v>2.4581713599999993</v>
      </c>
      <c r="AD8">
        <v>2.3151845999999998</v>
      </c>
      <c r="AE8">
        <v>11.242928999999998</v>
      </c>
      <c r="AF8">
        <v>0</v>
      </c>
      <c r="AG8">
        <v>0</v>
      </c>
      <c r="AH8">
        <v>5.9412885999999991</v>
      </c>
      <c r="AI8">
        <v>0</v>
      </c>
      <c r="AJ8">
        <v>0</v>
      </c>
      <c r="AK8">
        <v>12.891999999999998</v>
      </c>
      <c r="AL8">
        <v>20.361900000000006</v>
      </c>
      <c r="AM8">
        <v>1.3406171428571427</v>
      </c>
      <c r="AN8">
        <v>0</v>
      </c>
      <c r="AO8">
        <v>0</v>
      </c>
      <c r="AP8">
        <v>0.40671750000000001</v>
      </c>
      <c r="AQ8">
        <v>0</v>
      </c>
      <c r="AR8">
        <v>12.899135999999999</v>
      </c>
      <c r="AS8">
        <v>8.3711795999999996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24.358513849191866</v>
      </c>
      <c r="BB8">
        <f t="shared" si="0"/>
        <v>725.13421860053586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165.03322390740004</v>
      </c>
      <c r="L9">
        <v>65.126396056017327</v>
      </c>
      <c r="M9">
        <v>0</v>
      </c>
      <c r="N9">
        <v>30.000000000000004</v>
      </c>
      <c r="O9">
        <v>50.381250000000009</v>
      </c>
      <c r="P9">
        <v>62.241165000000009</v>
      </c>
      <c r="Q9">
        <v>2.6822400000000002</v>
      </c>
      <c r="R9">
        <v>10.767085399999997</v>
      </c>
      <c r="S9">
        <v>6.7030853999999991</v>
      </c>
      <c r="T9">
        <v>0</v>
      </c>
      <c r="U9">
        <v>220.64153759999999</v>
      </c>
      <c r="V9">
        <v>3.458892086330934</v>
      </c>
      <c r="W9">
        <v>11.783363482014385</v>
      </c>
      <c r="X9">
        <v>37.462600915107913</v>
      </c>
      <c r="Y9">
        <v>0</v>
      </c>
      <c r="Z9">
        <v>1.6646652</v>
      </c>
      <c r="AA9">
        <v>0</v>
      </c>
      <c r="AB9">
        <v>3.3181035999999993</v>
      </c>
      <c r="AC9">
        <v>2.4581713599999993</v>
      </c>
      <c r="AD9">
        <v>2.3151845999999998</v>
      </c>
      <c r="AE9">
        <v>11.242928999999998</v>
      </c>
      <c r="AF9">
        <v>0</v>
      </c>
      <c r="AG9">
        <v>0</v>
      </c>
      <c r="AH9">
        <v>5.9412885999999991</v>
      </c>
      <c r="AI9">
        <v>0</v>
      </c>
      <c r="AJ9">
        <v>0</v>
      </c>
      <c r="AK9">
        <v>12.891999999999998</v>
      </c>
      <c r="AL9">
        <v>20.361900000000006</v>
      </c>
      <c r="AM9">
        <v>1.3406171428571427</v>
      </c>
      <c r="AN9">
        <v>0</v>
      </c>
      <c r="AO9">
        <v>0</v>
      </c>
      <c r="AP9">
        <v>0.40671750000000001</v>
      </c>
      <c r="AQ9">
        <v>0</v>
      </c>
      <c r="AR9">
        <v>12.899135999999999</v>
      </c>
      <c r="AS9">
        <v>8.3711795999999996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24.358513849191866</v>
      </c>
      <c r="BB9">
        <f t="shared" si="0"/>
        <v>725.13421860053586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165.03322390740004</v>
      </c>
      <c r="L10">
        <v>65.126396056017327</v>
      </c>
      <c r="M10">
        <v>0</v>
      </c>
      <c r="N10">
        <v>30.000000000000004</v>
      </c>
      <c r="O10">
        <v>50.381250000000009</v>
      </c>
      <c r="P10">
        <v>62.241165000000009</v>
      </c>
      <c r="Q10">
        <v>2.6822400000000002</v>
      </c>
      <c r="R10">
        <v>10.767085399999997</v>
      </c>
      <c r="S10">
        <v>6.7030853999999991</v>
      </c>
      <c r="T10">
        <v>0</v>
      </c>
      <c r="U10">
        <v>220.64153759999999</v>
      </c>
      <c r="V10">
        <v>3.458892086330934</v>
      </c>
      <c r="W10">
        <v>11.783363482014385</v>
      </c>
      <c r="X10">
        <v>37.462600915107913</v>
      </c>
      <c r="Y10">
        <v>0</v>
      </c>
      <c r="Z10">
        <v>1.6646652</v>
      </c>
      <c r="AA10">
        <v>0</v>
      </c>
      <c r="AB10">
        <v>3.3181035999999993</v>
      </c>
      <c r="AC10">
        <v>2.4581713599999993</v>
      </c>
      <c r="AD10">
        <v>2.3151845999999998</v>
      </c>
      <c r="AE10">
        <v>11.242928999999998</v>
      </c>
      <c r="AF10">
        <v>0</v>
      </c>
      <c r="AG10">
        <v>0</v>
      </c>
      <c r="AH10">
        <v>5.9412885999999991</v>
      </c>
      <c r="AI10">
        <v>0</v>
      </c>
      <c r="AJ10">
        <v>0</v>
      </c>
      <c r="AK10">
        <v>12.891999999999998</v>
      </c>
      <c r="AL10">
        <v>20.361900000000006</v>
      </c>
      <c r="AM10">
        <v>1.3406171428571427</v>
      </c>
      <c r="AN10">
        <v>0</v>
      </c>
      <c r="AO10">
        <v>0</v>
      </c>
      <c r="AP10">
        <v>0.40671750000000001</v>
      </c>
      <c r="AQ10">
        <v>0</v>
      </c>
      <c r="AR10">
        <v>12.899135999999999</v>
      </c>
      <c r="AS10">
        <v>8.3711795999999996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24.358513849191866</v>
      </c>
      <c r="BB10">
        <f t="shared" si="0"/>
        <v>725.13421860053586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165.03322390740004</v>
      </c>
      <c r="L11">
        <v>65.126396056017327</v>
      </c>
      <c r="M11">
        <v>0</v>
      </c>
      <c r="N11">
        <v>30.000000000000004</v>
      </c>
      <c r="O11">
        <v>50.381250000000009</v>
      </c>
      <c r="P11">
        <v>62.241165000000009</v>
      </c>
      <c r="Q11">
        <v>2.6822400000000002</v>
      </c>
      <c r="R11">
        <v>10.767085399999997</v>
      </c>
      <c r="S11">
        <v>6.7030853999999991</v>
      </c>
      <c r="T11">
        <v>0</v>
      </c>
      <c r="U11">
        <v>220.64153759999999</v>
      </c>
      <c r="V11">
        <v>3.458892086330934</v>
      </c>
      <c r="W11">
        <v>11.783363482014385</v>
      </c>
      <c r="X11">
        <v>37.462600915107913</v>
      </c>
      <c r="Y11">
        <v>0</v>
      </c>
      <c r="Z11">
        <v>1.6646652</v>
      </c>
      <c r="AA11">
        <v>0</v>
      </c>
      <c r="AB11">
        <v>3.3181035999999993</v>
      </c>
      <c r="AC11">
        <v>2.4581713599999993</v>
      </c>
      <c r="AD11">
        <v>2.3151845999999998</v>
      </c>
      <c r="AE11">
        <v>11.242928999999998</v>
      </c>
      <c r="AF11">
        <v>0</v>
      </c>
      <c r="AG11">
        <v>0</v>
      </c>
      <c r="AH11">
        <v>7.2161400000000002</v>
      </c>
      <c r="AI11">
        <v>0</v>
      </c>
      <c r="AJ11">
        <v>0</v>
      </c>
      <c r="AK11">
        <v>12.891999999999998</v>
      </c>
      <c r="AL11">
        <v>20.361900000000006</v>
      </c>
      <c r="AM11">
        <v>1.3406171428571427</v>
      </c>
      <c r="AN11">
        <v>0</v>
      </c>
      <c r="AO11">
        <v>0</v>
      </c>
      <c r="AP11">
        <v>0.40671750000000001</v>
      </c>
      <c r="AQ11">
        <v>0</v>
      </c>
      <c r="AR11">
        <v>12.899135999999999</v>
      </c>
      <c r="AS11">
        <v>8.3711795999999996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24.39994658319187</v>
      </c>
      <c r="BB11">
        <f t="shared" si="0"/>
        <v>726.36763726653589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165.03322390740004</v>
      </c>
      <c r="L12">
        <v>65.126396056017327</v>
      </c>
      <c r="M12">
        <v>0</v>
      </c>
      <c r="N12">
        <v>30.000000000000004</v>
      </c>
      <c r="O12">
        <v>50.381250000000009</v>
      </c>
      <c r="P12">
        <v>62.241165000000009</v>
      </c>
      <c r="Q12">
        <v>2.6822400000000002</v>
      </c>
      <c r="R12">
        <v>10.767085399999997</v>
      </c>
      <c r="S12">
        <v>6.7030853999999991</v>
      </c>
      <c r="T12">
        <v>0</v>
      </c>
      <c r="U12">
        <v>220.64153759999999</v>
      </c>
      <c r="V12">
        <v>3.458892086330934</v>
      </c>
      <c r="W12">
        <v>11.783363482014385</v>
      </c>
      <c r="X12">
        <v>37.462600915107913</v>
      </c>
      <c r="Y12">
        <v>0</v>
      </c>
      <c r="Z12">
        <v>1.6646652</v>
      </c>
      <c r="AA12">
        <v>0</v>
      </c>
      <c r="AB12">
        <v>3.3181035999999993</v>
      </c>
      <c r="AC12">
        <v>2.4581713599999993</v>
      </c>
      <c r="AD12">
        <v>2.3151845999999998</v>
      </c>
      <c r="AE12">
        <v>11.242928999999998</v>
      </c>
      <c r="AF12">
        <v>0</v>
      </c>
      <c r="AG12">
        <v>0</v>
      </c>
      <c r="AH12">
        <v>11.882577199999998</v>
      </c>
      <c r="AI12">
        <v>0</v>
      </c>
      <c r="AJ12">
        <v>0</v>
      </c>
      <c r="AK12">
        <v>12.891999999999998</v>
      </c>
      <c r="AL12">
        <v>20.361900000000006</v>
      </c>
      <c r="AM12">
        <v>2.6812342857142855</v>
      </c>
      <c r="AN12">
        <v>0</v>
      </c>
      <c r="AO12">
        <v>0</v>
      </c>
      <c r="AP12">
        <v>0.40671750000000001</v>
      </c>
      <c r="AQ12">
        <v>0</v>
      </c>
      <c r="AR12">
        <v>12.899135999999999</v>
      </c>
      <c r="AS12">
        <v>8.3711795999999996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24.595175696937901</v>
      </c>
      <c r="BB12">
        <f t="shared" si="0"/>
        <v>732.17946249564704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165.03322390740004</v>
      </c>
      <c r="L13">
        <v>65.126396056017327</v>
      </c>
      <c r="M13">
        <v>0</v>
      </c>
      <c r="N13">
        <v>30.000000000000004</v>
      </c>
      <c r="O13">
        <v>50.381250000000009</v>
      </c>
      <c r="P13">
        <v>62.241165000000009</v>
      </c>
      <c r="Q13">
        <v>2.6822400000000002</v>
      </c>
      <c r="R13">
        <v>10.767085399999997</v>
      </c>
      <c r="S13">
        <v>6.7030853999999991</v>
      </c>
      <c r="T13">
        <v>0</v>
      </c>
      <c r="U13">
        <v>220.64153759999999</v>
      </c>
      <c r="V13">
        <v>3.458892086330934</v>
      </c>
      <c r="W13">
        <v>11.783363482014385</v>
      </c>
      <c r="X13">
        <v>37.462600915107913</v>
      </c>
      <c r="Y13">
        <v>0</v>
      </c>
      <c r="Z13">
        <v>1.6646652</v>
      </c>
      <c r="AA13">
        <v>0</v>
      </c>
      <c r="AB13">
        <v>3.3181035999999993</v>
      </c>
      <c r="AC13">
        <v>2.4581713599999993</v>
      </c>
      <c r="AD13">
        <v>2.3151845999999998</v>
      </c>
      <c r="AE13">
        <v>11.242928999999998</v>
      </c>
      <c r="AF13">
        <v>0</v>
      </c>
      <c r="AG13">
        <v>0</v>
      </c>
      <c r="AH13">
        <v>11.882577199999998</v>
      </c>
      <c r="AI13">
        <v>0</v>
      </c>
      <c r="AJ13">
        <v>0</v>
      </c>
      <c r="AK13">
        <v>12.891999999999998</v>
      </c>
      <c r="AL13">
        <v>20.361900000000006</v>
      </c>
      <c r="AM13">
        <v>2.6812342857142855</v>
      </c>
      <c r="AN13">
        <v>0</v>
      </c>
      <c r="AO13">
        <v>0</v>
      </c>
      <c r="AP13">
        <v>0.40671750000000001</v>
      </c>
      <c r="AQ13">
        <v>0</v>
      </c>
      <c r="AR13">
        <v>12.899135999999999</v>
      </c>
      <c r="AS13">
        <v>8.3711795999999996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24.595175696937901</v>
      </c>
      <c r="BB13">
        <f t="shared" si="0"/>
        <v>732.17946249564704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165.03322390740004</v>
      </c>
      <c r="L14">
        <v>65.126396056017327</v>
      </c>
      <c r="M14">
        <v>0</v>
      </c>
      <c r="N14">
        <v>30.000000000000004</v>
      </c>
      <c r="O14">
        <v>50.381250000000009</v>
      </c>
      <c r="P14">
        <v>62.241165000000009</v>
      </c>
      <c r="Q14">
        <v>2.6822400000000002</v>
      </c>
      <c r="R14">
        <v>10.767085399999997</v>
      </c>
      <c r="S14">
        <v>6.7030853999999991</v>
      </c>
      <c r="T14">
        <v>0</v>
      </c>
      <c r="U14">
        <v>220.64153759999999</v>
      </c>
      <c r="V14">
        <v>3.458892086330934</v>
      </c>
      <c r="W14">
        <v>11.783363482014385</v>
      </c>
      <c r="X14">
        <v>37.462600915107913</v>
      </c>
      <c r="Y14">
        <v>0</v>
      </c>
      <c r="Z14">
        <v>1.6646652</v>
      </c>
      <c r="AA14">
        <v>0</v>
      </c>
      <c r="AB14">
        <v>3.3181035999999993</v>
      </c>
      <c r="AC14">
        <v>2.4581713599999993</v>
      </c>
      <c r="AD14">
        <v>2.3151845999999998</v>
      </c>
      <c r="AE14">
        <v>11.242928999999998</v>
      </c>
      <c r="AF14">
        <v>0</v>
      </c>
      <c r="AG14">
        <v>0</v>
      </c>
      <c r="AH14">
        <v>11.882577199999998</v>
      </c>
      <c r="AI14">
        <v>0</v>
      </c>
      <c r="AJ14">
        <v>0</v>
      </c>
      <c r="AK14">
        <v>12.891999999999998</v>
      </c>
      <c r="AL14">
        <v>20.361900000000006</v>
      </c>
      <c r="AM14">
        <v>2.6812342857142855</v>
      </c>
      <c r="AN14">
        <v>0</v>
      </c>
      <c r="AO14">
        <v>0</v>
      </c>
      <c r="AP14">
        <v>0.40671750000000001</v>
      </c>
      <c r="AQ14">
        <v>0</v>
      </c>
      <c r="AR14">
        <v>12.899135999999999</v>
      </c>
      <c r="AS14">
        <v>8.3711795999999996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24.595175696937901</v>
      </c>
      <c r="BB14">
        <f t="shared" si="0"/>
        <v>732.17946249564704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165.03322390740004</v>
      </c>
      <c r="L15">
        <v>65.126396056017327</v>
      </c>
      <c r="M15">
        <v>0</v>
      </c>
      <c r="N15">
        <v>30.000000000000004</v>
      </c>
      <c r="O15">
        <v>50.381250000000009</v>
      </c>
      <c r="P15">
        <v>62.241165000000009</v>
      </c>
      <c r="Q15">
        <v>2.6822400000000002</v>
      </c>
      <c r="R15">
        <v>10.767085399999997</v>
      </c>
      <c r="S15">
        <v>6.7030853999999991</v>
      </c>
      <c r="T15">
        <v>0</v>
      </c>
      <c r="U15">
        <v>220.64153759999999</v>
      </c>
      <c r="V15">
        <v>3.458892086330934</v>
      </c>
      <c r="W15">
        <v>11.783363482014385</v>
      </c>
      <c r="X15">
        <v>37.462600915107913</v>
      </c>
      <c r="Y15">
        <v>0</v>
      </c>
      <c r="Z15">
        <v>1.6646652</v>
      </c>
      <c r="AA15">
        <v>0</v>
      </c>
      <c r="AB15">
        <v>3.3181035999999993</v>
      </c>
      <c r="AC15">
        <v>2.4581713599999993</v>
      </c>
      <c r="AD15">
        <v>2.3151845999999998</v>
      </c>
      <c r="AE15">
        <v>12.556885224</v>
      </c>
      <c r="AF15">
        <v>0</v>
      </c>
      <c r="AG15">
        <v>0</v>
      </c>
      <c r="AH15">
        <v>11.882577199999998</v>
      </c>
      <c r="AI15">
        <v>0</v>
      </c>
      <c r="AJ15">
        <v>0</v>
      </c>
      <c r="AK15">
        <v>12.891999999999998</v>
      </c>
      <c r="AL15">
        <v>8.8530000000000033</v>
      </c>
      <c r="AM15">
        <v>2.6812342857142855</v>
      </c>
      <c r="AN15">
        <v>0</v>
      </c>
      <c r="AO15">
        <v>0</v>
      </c>
      <c r="AP15">
        <v>1.7082134999999998</v>
      </c>
      <c r="AQ15">
        <v>0</v>
      </c>
      <c r="AR15">
        <v>13.600175999999998</v>
      </c>
      <c r="AS15">
        <v>8.1019350279999998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24.3201718089379</v>
      </c>
      <c r="BB15">
        <f t="shared" si="0"/>
        <v>723.99281403564703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165.03322390740004</v>
      </c>
      <c r="L16">
        <v>65.126396056017327</v>
      </c>
      <c r="M16">
        <v>0</v>
      </c>
      <c r="N16">
        <v>30.000000000000004</v>
      </c>
      <c r="O16">
        <v>50.381250000000009</v>
      </c>
      <c r="P16">
        <v>62.241165000000009</v>
      </c>
      <c r="Q16">
        <v>2.6822400000000002</v>
      </c>
      <c r="R16">
        <v>10.767085399999997</v>
      </c>
      <c r="S16">
        <v>6.7030853999999991</v>
      </c>
      <c r="T16">
        <v>0</v>
      </c>
      <c r="U16">
        <v>220.64153759999999</v>
      </c>
      <c r="V16">
        <v>3.458892086330934</v>
      </c>
      <c r="W16">
        <v>11.783363482014385</v>
      </c>
      <c r="X16">
        <v>37.462600915107913</v>
      </c>
      <c r="Y16">
        <v>0</v>
      </c>
      <c r="Z16">
        <v>1.6646652</v>
      </c>
      <c r="AA16">
        <v>0</v>
      </c>
      <c r="AB16">
        <v>3.3181035999999993</v>
      </c>
      <c r="AC16">
        <v>2.4581713599999993</v>
      </c>
      <c r="AD16">
        <v>2.3151845999999998</v>
      </c>
      <c r="AE16">
        <v>12.556885224</v>
      </c>
      <c r="AF16">
        <v>0</v>
      </c>
      <c r="AG16">
        <v>0</v>
      </c>
      <c r="AH16">
        <v>11.882577199999998</v>
      </c>
      <c r="AI16">
        <v>0</v>
      </c>
      <c r="AJ16">
        <v>0</v>
      </c>
      <c r="AK16">
        <v>12.891999999999998</v>
      </c>
      <c r="AL16">
        <v>8.8530000000000033</v>
      </c>
      <c r="AM16">
        <v>2.6812342857142855</v>
      </c>
      <c r="AN16">
        <v>0</v>
      </c>
      <c r="AO16">
        <v>0</v>
      </c>
      <c r="AP16">
        <v>1.7082134999999998</v>
      </c>
      <c r="AQ16">
        <v>0</v>
      </c>
      <c r="AR16">
        <v>13.600175999999998</v>
      </c>
      <c r="AS16">
        <v>8.1019350279999998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24.3201718089379</v>
      </c>
      <c r="BB16">
        <f t="shared" si="0"/>
        <v>723.99281403564703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165.03322390740004</v>
      </c>
      <c r="L17">
        <v>65.126396056017327</v>
      </c>
      <c r="M17">
        <v>0</v>
      </c>
      <c r="N17">
        <v>30.000000000000004</v>
      </c>
      <c r="O17">
        <v>50.381250000000009</v>
      </c>
      <c r="P17">
        <v>62.241165000000009</v>
      </c>
      <c r="Q17">
        <v>2.6822400000000002</v>
      </c>
      <c r="R17">
        <v>10.767085399999997</v>
      </c>
      <c r="S17">
        <v>6.7030853999999991</v>
      </c>
      <c r="T17">
        <v>0</v>
      </c>
      <c r="U17">
        <v>220.64153759999999</v>
      </c>
      <c r="V17">
        <v>3.458892086330934</v>
      </c>
      <c r="W17">
        <v>11.783363482014385</v>
      </c>
      <c r="X17">
        <v>37.462600915107913</v>
      </c>
      <c r="Y17">
        <v>0</v>
      </c>
      <c r="Z17">
        <v>1.6646652</v>
      </c>
      <c r="AA17">
        <v>0</v>
      </c>
      <c r="AB17">
        <v>3.3181035999999993</v>
      </c>
      <c r="AC17">
        <v>2.4581713599999993</v>
      </c>
      <c r="AD17">
        <v>2.3151845999999998</v>
      </c>
      <c r="AE17">
        <v>12.556885224</v>
      </c>
      <c r="AF17">
        <v>0</v>
      </c>
      <c r="AG17">
        <v>0</v>
      </c>
      <c r="AH17">
        <v>11.882577199999998</v>
      </c>
      <c r="AI17">
        <v>0</v>
      </c>
      <c r="AJ17">
        <v>0</v>
      </c>
      <c r="AK17">
        <v>12.891999999999998</v>
      </c>
      <c r="AL17">
        <v>8.8530000000000033</v>
      </c>
      <c r="AM17">
        <v>2.6812342857142855</v>
      </c>
      <c r="AN17">
        <v>0</v>
      </c>
      <c r="AO17">
        <v>0</v>
      </c>
      <c r="AP17">
        <v>0.40671750000000001</v>
      </c>
      <c r="AQ17">
        <v>0</v>
      </c>
      <c r="AR17">
        <v>13.600175999999998</v>
      </c>
      <c r="AS17">
        <v>8.1019350279999998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24.2778731889379</v>
      </c>
      <c r="BB17">
        <f t="shared" si="0"/>
        <v>722.73361665564698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165.03322390740004</v>
      </c>
      <c r="L18">
        <v>65.126396056017327</v>
      </c>
      <c r="M18">
        <v>0</v>
      </c>
      <c r="N18">
        <v>30.000000000000004</v>
      </c>
      <c r="O18">
        <v>50.381250000000009</v>
      </c>
      <c r="P18">
        <v>62.241165000000009</v>
      </c>
      <c r="Q18">
        <v>2.6822400000000002</v>
      </c>
      <c r="R18">
        <v>10.767085399999997</v>
      </c>
      <c r="S18">
        <v>6.7030853999999991</v>
      </c>
      <c r="T18">
        <v>0</v>
      </c>
      <c r="U18">
        <v>220.64153759999999</v>
      </c>
      <c r="V18">
        <v>3.458892086330934</v>
      </c>
      <c r="W18">
        <v>11.783363482014385</v>
      </c>
      <c r="X18">
        <v>37.462600915107913</v>
      </c>
      <c r="Y18">
        <v>0</v>
      </c>
      <c r="Z18">
        <v>1.6646652</v>
      </c>
      <c r="AA18">
        <v>0</v>
      </c>
      <c r="AB18">
        <v>3.3181035999999993</v>
      </c>
      <c r="AC18">
        <v>2.4581713599999993</v>
      </c>
      <c r="AD18">
        <v>2.3151845999999998</v>
      </c>
      <c r="AE18">
        <v>12.556885224</v>
      </c>
      <c r="AF18">
        <v>0</v>
      </c>
      <c r="AG18">
        <v>0</v>
      </c>
      <c r="AH18">
        <v>11.882577199999998</v>
      </c>
      <c r="AI18">
        <v>0</v>
      </c>
      <c r="AJ18">
        <v>0</v>
      </c>
      <c r="AK18">
        <v>12.891999999999998</v>
      </c>
      <c r="AL18">
        <v>8.8530000000000033</v>
      </c>
      <c r="AM18">
        <v>2.6812342857142855</v>
      </c>
      <c r="AN18">
        <v>0</v>
      </c>
      <c r="AO18">
        <v>0</v>
      </c>
      <c r="AP18">
        <v>0.40671750000000001</v>
      </c>
      <c r="AQ18">
        <v>0</v>
      </c>
      <c r="AR18">
        <v>13.600175999999998</v>
      </c>
      <c r="AS18">
        <v>8.1019350279999998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24.2778731889379</v>
      </c>
      <c r="BB18">
        <f t="shared" si="0"/>
        <v>722.73361665564698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165.03322390740004</v>
      </c>
      <c r="L19">
        <v>65.126396056017327</v>
      </c>
      <c r="M19">
        <v>0</v>
      </c>
      <c r="N19">
        <v>30.000000000000004</v>
      </c>
      <c r="O19">
        <v>50.381250000000009</v>
      </c>
      <c r="P19">
        <v>62.241165000000009</v>
      </c>
      <c r="Q19">
        <v>2.6822400000000002</v>
      </c>
      <c r="R19">
        <v>10.767085399999997</v>
      </c>
      <c r="S19">
        <v>6.7030853999999991</v>
      </c>
      <c r="T19">
        <v>0</v>
      </c>
      <c r="U19">
        <v>220.64153759999999</v>
      </c>
      <c r="V19">
        <v>3.458892086330934</v>
      </c>
      <c r="W19">
        <v>11.783363482014385</v>
      </c>
      <c r="X19">
        <v>37.462600915107913</v>
      </c>
      <c r="Y19">
        <v>0</v>
      </c>
      <c r="Z19">
        <v>1.6646652</v>
      </c>
      <c r="AA19">
        <v>3.551682</v>
      </c>
      <c r="AB19">
        <v>3.3181035999999993</v>
      </c>
      <c r="AC19">
        <v>2.4581713599999993</v>
      </c>
      <c r="AD19">
        <v>2.3151845999999998</v>
      </c>
      <c r="AE19">
        <v>12.556885224</v>
      </c>
      <c r="AF19">
        <v>0</v>
      </c>
      <c r="AG19">
        <v>0</v>
      </c>
      <c r="AH19">
        <v>11.882577199999998</v>
      </c>
      <c r="AI19">
        <v>0</v>
      </c>
      <c r="AJ19">
        <v>0</v>
      </c>
      <c r="AK19">
        <v>12.891999999999998</v>
      </c>
      <c r="AL19">
        <v>8.8530000000000033</v>
      </c>
      <c r="AM19">
        <v>2.6812342857142855</v>
      </c>
      <c r="AN19">
        <v>0</v>
      </c>
      <c r="AO19">
        <v>0</v>
      </c>
      <c r="AP19">
        <v>0.40671750000000001</v>
      </c>
      <c r="AQ19">
        <v>0</v>
      </c>
      <c r="AR19">
        <v>12.899135999999999</v>
      </c>
      <c r="AS19">
        <v>8.1019350279999998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24.370519180937901</v>
      </c>
      <c r="BB19">
        <f t="shared" si="0"/>
        <v>725.49161266364695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165.03322390740004</v>
      </c>
      <c r="L20">
        <v>65.126396056017327</v>
      </c>
      <c r="M20">
        <v>0</v>
      </c>
      <c r="N20">
        <v>30.000000000000004</v>
      </c>
      <c r="O20">
        <v>50.381250000000009</v>
      </c>
      <c r="P20">
        <v>62.241165000000009</v>
      </c>
      <c r="Q20">
        <v>2.6822400000000002</v>
      </c>
      <c r="R20">
        <v>10.767085399999997</v>
      </c>
      <c r="S20">
        <v>6.7030853999999991</v>
      </c>
      <c r="T20">
        <v>0</v>
      </c>
      <c r="U20">
        <v>220.64153759999999</v>
      </c>
      <c r="V20">
        <v>3.458892086330934</v>
      </c>
      <c r="W20">
        <v>11.783363482014385</v>
      </c>
      <c r="X20">
        <v>37.462600915107913</v>
      </c>
      <c r="Y20">
        <v>0</v>
      </c>
      <c r="Z20">
        <v>1.6646652</v>
      </c>
      <c r="AA20">
        <v>7.1370748799999992</v>
      </c>
      <c r="AB20">
        <v>3.3181035999999993</v>
      </c>
      <c r="AC20">
        <v>4.9163427199999985</v>
      </c>
      <c r="AD20">
        <v>2.3151845999999998</v>
      </c>
      <c r="AE20">
        <v>12.556885224</v>
      </c>
      <c r="AF20">
        <v>0</v>
      </c>
      <c r="AG20">
        <v>0</v>
      </c>
      <c r="AH20">
        <v>11.882577199999998</v>
      </c>
      <c r="AI20">
        <v>0</v>
      </c>
      <c r="AJ20">
        <v>0</v>
      </c>
      <c r="AK20">
        <v>12.891999999999998</v>
      </c>
      <c r="AL20">
        <v>8.8530000000000033</v>
      </c>
      <c r="AM20">
        <v>2.6812342857142855</v>
      </c>
      <c r="AN20">
        <v>0</v>
      </c>
      <c r="AO20">
        <v>0</v>
      </c>
      <c r="AP20">
        <v>0.40671750000000001</v>
      </c>
      <c r="AQ20">
        <v>0</v>
      </c>
      <c r="AR20">
        <v>12.899135999999999</v>
      </c>
      <c r="AS20">
        <v>8.1019350279999998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24.5669348409379</v>
      </c>
      <c r="BB20">
        <f t="shared" si="0"/>
        <v>731.3387612436469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165.03322390740004</v>
      </c>
      <c r="L21">
        <v>65.126396056017327</v>
      </c>
      <c r="M21">
        <v>0</v>
      </c>
      <c r="N21">
        <v>30.000000000000004</v>
      </c>
      <c r="O21">
        <v>50.381250000000009</v>
      </c>
      <c r="P21">
        <v>62.241165000000009</v>
      </c>
      <c r="Q21">
        <v>2.6822400000000002</v>
      </c>
      <c r="R21">
        <v>10.767085399999997</v>
      </c>
      <c r="S21">
        <v>6.7030853999999991</v>
      </c>
      <c r="T21">
        <v>0</v>
      </c>
      <c r="U21">
        <v>220.64153759999999</v>
      </c>
      <c r="V21">
        <v>3.458892086330934</v>
      </c>
      <c r="W21">
        <v>11.783363482014385</v>
      </c>
      <c r="X21">
        <v>37.462600915107913</v>
      </c>
      <c r="Y21">
        <v>0</v>
      </c>
      <c r="Z21">
        <v>1.6646652</v>
      </c>
      <c r="AA21">
        <v>7.1370748799999992</v>
      </c>
      <c r="AB21">
        <v>3.3181035999999993</v>
      </c>
      <c r="AC21">
        <v>4.9163427199999985</v>
      </c>
      <c r="AD21">
        <v>2.3151845999999998</v>
      </c>
      <c r="AE21">
        <v>12.556885224</v>
      </c>
      <c r="AF21">
        <v>0</v>
      </c>
      <c r="AG21">
        <v>0</v>
      </c>
      <c r="AH21">
        <v>11.882577199999998</v>
      </c>
      <c r="AI21">
        <v>0</v>
      </c>
      <c r="AJ21">
        <v>0</v>
      </c>
      <c r="AK21">
        <v>12.891999999999998</v>
      </c>
      <c r="AL21">
        <v>8.8530000000000033</v>
      </c>
      <c r="AM21">
        <v>2.6812342857142855</v>
      </c>
      <c r="AN21">
        <v>0</v>
      </c>
      <c r="AO21">
        <v>0</v>
      </c>
      <c r="AP21">
        <v>0.40671750000000001</v>
      </c>
      <c r="AQ21">
        <v>0</v>
      </c>
      <c r="AR21">
        <v>12.899135999999999</v>
      </c>
      <c r="AS21">
        <v>8.1019350279999998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24.5669348409379</v>
      </c>
      <c r="BB21">
        <f t="shared" si="0"/>
        <v>731.3387612436469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165.03322390740004</v>
      </c>
      <c r="L22">
        <v>65.126396056017327</v>
      </c>
      <c r="M22">
        <v>0</v>
      </c>
      <c r="N22">
        <v>30.000000000000004</v>
      </c>
      <c r="O22">
        <v>50.381250000000009</v>
      </c>
      <c r="P22">
        <v>62.241165000000009</v>
      </c>
      <c r="Q22">
        <v>2.6822400000000002</v>
      </c>
      <c r="R22">
        <v>10.767085399999997</v>
      </c>
      <c r="S22">
        <v>6.7030853999999991</v>
      </c>
      <c r="T22">
        <v>0</v>
      </c>
      <c r="U22">
        <v>220.64153759999999</v>
      </c>
      <c r="V22">
        <v>3.458892086330934</v>
      </c>
      <c r="W22">
        <v>11.783363482014385</v>
      </c>
      <c r="X22">
        <v>37.462600915107913</v>
      </c>
      <c r="Y22">
        <v>0</v>
      </c>
      <c r="Z22">
        <v>1.6646652</v>
      </c>
      <c r="AA22">
        <v>7.1370748799999992</v>
      </c>
      <c r="AB22">
        <v>6.6700654000000004</v>
      </c>
      <c r="AC22">
        <v>4.9163427199999985</v>
      </c>
      <c r="AD22">
        <v>2.3151845999999998</v>
      </c>
      <c r="AE22">
        <v>12.556885224</v>
      </c>
      <c r="AF22">
        <v>0</v>
      </c>
      <c r="AG22">
        <v>0</v>
      </c>
      <c r="AH22">
        <v>11.882577199999998</v>
      </c>
      <c r="AI22">
        <v>0</v>
      </c>
      <c r="AJ22">
        <v>0</v>
      </c>
      <c r="AK22">
        <v>12.891999999999998</v>
      </c>
      <c r="AL22">
        <v>8.8530000000000033</v>
      </c>
      <c r="AM22">
        <v>2.6812342857142855</v>
      </c>
      <c r="AN22">
        <v>0</v>
      </c>
      <c r="AO22">
        <v>0</v>
      </c>
      <c r="AP22">
        <v>0.40671750000000001</v>
      </c>
      <c r="AQ22">
        <v>0</v>
      </c>
      <c r="AR22">
        <v>12.899135999999999</v>
      </c>
      <c r="AS22">
        <v>8.1019350279999998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24.675873662937899</v>
      </c>
      <c r="BB22">
        <f t="shared" si="0"/>
        <v>734.5817842216469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165.03322390740004</v>
      </c>
      <c r="L23">
        <v>65.126396056017327</v>
      </c>
      <c r="M23">
        <v>0</v>
      </c>
      <c r="N23">
        <v>30.000000000000004</v>
      </c>
      <c r="O23">
        <v>50.381250000000009</v>
      </c>
      <c r="P23">
        <v>62.241165000000009</v>
      </c>
      <c r="Q23">
        <v>2.6822400000000002</v>
      </c>
      <c r="R23">
        <v>10.767085399999997</v>
      </c>
      <c r="S23">
        <v>6.7030853999999991</v>
      </c>
      <c r="T23">
        <v>0</v>
      </c>
      <c r="U23">
        <v>220.64153759999999</v>
      </c>
      <c r="V23">
        <v>3.458892086330934</v>
      </c>
      <c r="W23">
        <v>11.783363482014385</v>
      </c>
      <c r="X23">
        <v>37.462600915107913</v>
      </c>
      <c r="Y23">
        <v>0</v>
      </c>
      <c r="Z23">
        <v>1.6646652</v>
      </c>
      <c r="AA23">
        <v>7.1370748799999992</v>
      </c>
      <c r="AB23">
        <v>6.6700654000000004</v>
      </c>
      <c r="AC23">
        <v>4.9163427199999985</v>
      </c>
      <c r="AD23">
        <v>4.6303691999999996</v>
      </c>
      <c r="AE23">
        <v>12.556885224</v>
      </c>
      <c r="AF23">
        <v>0</v>
      </c>
      <c r="AG23">
        <v>0</v>
      </c>
      <c r="AH23">
        <v>11.882577199999998</v>
      </c>
      <c r="AI23">
        <v>0.64668399999999993</v>
      </c>
      <c r="AJ23">
        <v>0</v>
      </c>
      <c r="AK23">
        <v>12.891999999999998</v>
      </c>
      <c r="AL23">
        <v>8.8530000000000033</v>
      </c>
      <c r="AM23">
        <v>4.021851428571428</v>
      </c>
      <c r="AN23">
        <v>0</v>
      </c>
      <c r="AO23">
        <v>0</v>
      </c>
      <c r="AP23">
        <v>1.7082134999999998</v>
      </c>
      <c r="AQ23">
        <v>0</v>
      </c>
      <c r="AR23">
        <v>13.600175999999998</v>
      </c>
      <c r="AS23">
        <v>8.1019350279999998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24.880786780683927</v>
      </c>
      <c r="BB23">
        <f t="shared" si="0"/>
        <v>740.68189284675816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165.03322390740004</v>
      </c>
      <c r="L24">
        <v>65.126396056017327</v>
      </c>
      <c r="M24">
        <v>0</v>
      </c>
      <c r="N24">
        <v>30.000000000000004</v>
      </c>
      <c r="O24">
        <v>50.381250000000009</v>
      </c>
      <c r="P24">
        <v>62.241165000000009</v>
      </c>
      <c r="Q24">
        <v>2.6822400000000002</v>
      </c>
      <c r="R24">
        <v>10.767085399999997</v>
      </c>
      <c r="S24">
        <v>6.7030853999999991</v>
      </c>
      <c r="T24">
        <v>0</v>
      </c>
      <c r="U24">
        <v>220.64153759999999</v>
      </c>
      <c r="V24">
        <v>3.458892086330934</v>
      </c>
      <c r="W24">
        <v>11.783363482014385</v>
      </c>
      <c r="X24">
        <v>37.462600915107913</v>
      </c>
      <c r="Y24">
        <v>0</v>
      </c>
      <c r="Z24">
        <v>1.6646652</v>
      </c>
      <c r="AA24">
        <v>7.1370748799999992</v>
      </c>
      <c r="AB24">
        <v>6.6700654000000004</v>
      </c>
      <c r="AC24">
        <v>4.9163427199999985</v>
      </c>
      <c r="AD24">
        <v>6.9455538000000008</v>
      </c>
      <c r="AE24">
        <v>12.556885224</v>
      </c>
      <c r="AF24">
        <v>0</v>
      </c>
      <c r="AG24">
        <v>0</v>
      </c>
      <c r="AH24">
        <v>17.8238658</v>
      </c>
      <c r="AI24">
        <v>1.9400519999999999</v>
      </c>
      <c r="AJ24">
        <v>0</v>
      </c>
      <c r="AK24">
        <v>12.891999999999998</v>
      </c>
      <c r="AL24">
        <v>8.8530000000000033</v>
      </c>
      <c r="AM24">
        <v>4.021851428571428</v>
      </c>
      <c r="AN24">
        <v>0</v>
      </c>
      <c r="AO24">
        <v>0</v>
      </c>
      <c r="AP24">
        <v>1.7082134999999998</v>
      </c>
      <c r="AQ24">
        <v>0</v>
      </c>
      <c r="AR24">
        <v>13.600175999999998</v>
      </c>
      <c r="AS24">
        <v>8.1019350279999998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25.19115700068393</v>
      </c>
      <c r="BB24">
        <f t="shared" si="0"/>
        <v>749.92136382675812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165.03322390740004</v>
      </c>
      <c r="L25">
        <v>65.126396056017327</v>
      </c>
      <c r="M25">
        <v>0</v>
      </c>
      <c r="N25">
        <v>30.000000000000004</v>
      </c>
      <c r="O25">
        <v>50.381250000000009</v>
      </c>
      <c r="P25">
        <v>62.241165000000009</v>
      </c>
      <c r="Q25">
        <v>2.6822400000000002</v>
      </c>
      <c r="R25">
        <v>10.767085399999997</v>
      </c>
      <c r="S25">
        <v>6.7030853999999991</v>
      </c>
      <c r="T25">
        <v>0</v>
      </c>
      <c r="U25">
        <v>220.64153759999999</v>
      </c>
      <c r="V25">
        <v>3.458892086330934</v>
      </c>
      <c r="W25">
        <v>11.783363482014385</v>
      </c>
      <c r="X25">
        <v>37.462600915107913</v>
      </c>
      <c r="Y25">
        <v>0</v>
      </c>
      <c r="Z25">
        <v>1.6646652</v>
      </c>
      <c r="AA25">
        <v>7.1370748799999992</v>
      </c>
      <c r="AB25">
        <v>6.6700654000000004</v>
      </c>
      <c r="AC25">
        <v>4.9163427199999985</v>
      </c>
      <c r="AD25">
        <v>6.9455538000000008</v>
      </c>
      <c r="AE25">
        <v>12.556885224</v>
      </c>
      <c r="AF25">
        <v>0</v>
      </c>
      <c r="AG25">
        <v>0</v>
      </c>
      <c r="AH25">
        <v>17.8238658</v>
      </c>
      <c r="AI25">
        <v>4.2034459999999996</v>
      </c>
      <c r="AJ25">
        <v>0</v>
      </c>
      <c r="AK25">
        <v>12.891999999999998</v>
      </c>
      <c r="AL25">
        <v>8.8530000000000033</v>
      </c>
      <c r="AM25">
        <v>4.021851428571428</v>
      </c>
      <c r="AN25">
        <v>0</v>
      </c>
      <c r="AO25">
        <v>0</v>
      </c>
      <c r="AP25">
        <v>0.40671750000000001</v>
      </c>
      <c r="AQ25">
        <v>0</v>
      </c>
      <c r="AR25">
        <v>13.600175999999998</v>
      </c>
      <c r="AS25">
        <v>8.1019350279999998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25.22241855868393</v>
      </c>
      <c r="BB25">
        <f t="shared" si="0"/>
        <v>750.85200026875805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165.03322390740004</v>
      </c>
      <c r="L26">
        <v>65.126396056017327</v>
      </c>
      <c r="M26">
        <v>0</v>
      </c>
      <c r="N26">
        <v>30.000000000000004</v>
      </c>
      <c r="O26">
        <v>50.381250000000009</v>
      </c>
      <c r="P26">
        <v>62.241165000000009</v>
      </c>
      <c r="Q26">
        <v>2.6822400000000002</v>
      </c>
      <c r="R26">
        <v>10.767085399999997</v>
      </c>
      <c r="S26">
        <v>6.7030853999999991</v>
      </c>
      <c r="T26">
        <v>0</v>
      </c>
      <c r="U26">
        <v>220.64153759999999</v>
      </c>
      <c r="V26">
        <v>3.458892086330934</v>
      </c>
      <c r="W26">
        <v>11.783363482014385</v>
      </c>
      <c r="X26">
        <v>37.462600915107913</v>
      </c>
      <c r="Y26">
        <v>0</v>
      </c>
      <c r="Z26">
        <v>3.3293303999999999</v>
      </c>
      <c r="AA26">
        <v>7.1370748799999992</v>
      </c>
      <c r="AB26">
        <v>6.6700654000000004</v>
      </c>
      <c r="AC26">
        <v>4.9163427199999985</v>
      </c>
      <c r="AD26">
        <v>6.9455538000000008</v>
      </c>
      <c r="AE26">
        <v>12.556885224</v>
      </c>
      <c r="AF26">
        <v>0</v>
      </c>
      <c r="AG26">
        <v>0</v>
      </c>
      <c r="AH26">
        <v>17.8238658</v>
      </c>
      <c r="AI26">
        <v>8.4068919999999991</v>
      </c>
      <c r="AJ26">
        <v>0</v>
      </c>
      <c r="AK26">
        <v>12.891999999999998</v>
      </c>
      <c r="AL26">
        <v>8.8530000000000033</v>
      </c>
      <c r="AM26">
        <v>4.021851428571428</v>
      </c>
      <c r="AN26">
        <v>0</v>
      </c>
      <c r="AO26">
        <v>0</v>
      </c>
      <c r="AP26">
        <v>0.40671750000000001</v>
      </c>
      <c r="AQ26">
        <v>0</v>
      </c>
      <c r="AR26">
        <v>13.600175999999998</v>
      </c>
      <c r="AS26">
        <v>8.1019350279999998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25.413132426683934</v>
      </c>
      <c r="BB26">
        <f t="shared" si="0"/>
        <v>756.5293976007581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165.03322390740004</v>
      </c>
      <c r="L27">
        <v>65.126396056017327</v>
      </c>
      <c r="M27">
        <v>0</v>
      </c>
      <c r="N27">
        <v>30.000000000000004</v>
      </c>
      <c r="O27">
        <v>50.381250000000009</v>
      </c>
      <c r="P27">
        <v>62.241165000000009</v>
      </c>
      <c r="Q27">
        <v>2.6822400000000002</v>
      </c>
      <c r="R27">
        <v>10.767085399999997</v>
      </c>
      <c r="S27">
        <v>6.7030853999999991</v>
      </c>
      <c r="T27">
        <v>0</v>
      </c>
      <c r="U27">
        <v>220.64153759999999</v>
      </c>
      <c r="V27">
        <v>3.458892086330934</v>
      </c>
      <c r="W27">
        <v>11.783363482014385</v>
      </c>
      <c r="X27">
        <v>37.462600915107913</v>
      </c>
      <c r="Y27">
        <v>0</v>
      </c>
      <c r="Z27">
        <v>3.3293303999999999</v>
      </c>
      <c r="AA27">
        <v>7.1370748799999992</v>
      </c>
      <c r="AB27">
        <v>6.6700654000000004</v>
      </c>
      <c r="AC27">
        <v>4.9163427199999985</v>
      </c>
      <c r="AD27">
        <v>6.9455538000000008</v>
      </c>
      <c r="AE27">
        <v>11.242928999999998</v>
      </c>
      <c r="AF27">
        <v>0</v>
      </c>
      <c r="AG27">
        <v>0</v>
      </c>
      <c r="AH27">
        <v>17.8238658</v>
      </c>
      <c r="AI27">
        <v>8.4068919999999991</v>
      </c>
      <c r="AJ27">
        <v>0</v>
      </c>
      <c r="AK27">
        <v>12.891999999999998</v>
      </c>
      <c r="AL27">
        <v>8.8530000000000033</v>
      </c>
      <c r="AM27">
        <v>4.021851428571428</v>
      </c>
      <c r="AN27">
        <v>0</v>
      </c>
      <c r="AO27">
        <v>0</v>
      </c>
      <c r="AP27">
        <v>0.40671750000000001</v>
      </c>
      <c r="AQ27">
        <v>0</v>
      </c>
      <c r="AR27">
        <v>12.899135999999999</v>
      </c>
      <c r="AS27">
        <v>8.1019350279999998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25.347645130683933</v>
      </c>
      <c r="BB27">
        <f t="shared" si="0"/>
        <v>754.57988867275799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165.03322390740004</v>
      </c>
      <c r="L28">
        <v>65.126396056017327</v>
      </c>
      <c r="M28">
        <v>0</v>
      </c>
      <c r="N28">
        <v>30.000000000000004</v>
      </c>
      <c r="O28">
        <v>50.381250000000009</v>
      </c>
      <c r="P28">
        <v>62.241165000000009</v>
      </c>
      <c r="Q28">
        <v>2.6822400000000002</v>
      </c>
      <c r="R28">
        <v>10.767085399999997</v>
      </c>
      <c r="S28">
        <v>6.7030853999999991</v>
      </c>
      <c r="T28">
        <v>0</v>
      </c>
      <c r="U28">
        <v>220.64153759999999</v>
      </c>
      <c r="V28">
        <v>3.458892086330934</v>
      </c>
      <c r="W28">
        <v>11.783363482014385</v>
      </c>
      <c r="X28">
        <v>37.462600915107913</v>
      </c>
      <c r="Y28">
        <v>0</v>
      </c>
      <c r="Z28">
        <v>3.3293303999999999</v>
      </c>
      <c r="AA28">
        <v>7.103364</v>
      </c>
      <c r="AB28">
        <v>6.6700654000000004</v>
      </c>
      <c r="AC28">
        <v>4.9163427199999985</v>
      </c>
      <c r="AD28">
        <v>6.9455538000000008</v>
      </c>
      <c r="AE28">
        <v>11.242928999999998</v>
      </c>
      <c r="AF28">
        <v>0</v>
      </c>
      <c r="AG28">
        <v>0</v>
      </c>
      <c r="AH28">
        <v>11.882577199999998</v>
      </c>
      <c r="AI28">
        <v>8.4068919999999991</v>
      </c>
      <c r="AJ28">
        <v>0</v>
      </c>
      <c r="AK28">
        <v>12.891999999999998</v>
      </c>
      <c r="AL28">
        <v>8.8530000000000033</v>
      </c>
      <c r="AM28">
        <v>2.6812342857142855</v>
      </c>
      <c r="AN28">
        <v>0</v>
      </c>
      <c r="AO28">
        <v>0</v>
      </c>
      <c r="AP28">
        <v>0.40671750000000001</v>
      </c>
      <c r="AQ28">
        <v>0</v>
      </c>
      <c r="AR28">
        <v>12.899135999999999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24.8465746169379</v>
      </c>
      <c r="BB28">
        <f t="shared" si="0"/>
        <v>739.66340753564702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165.03322390740004</v>
      </c>
      <c r="L29">
        <v>65.126396056017327</v>
      </c>
      <c r="M29">
        <v>0</v>
      </c>
      <c r="N29">
        <v>30.000000000000004</v>
      </c>
      <c r="O29">
        <v>50.381250000000009</v>
      </c>
      <c r="P29">
        <v>62.241165000000009</v>
      </c>
      <c r="Q29">
        <v>2.6822400000000002</v>
      </c>
      <c r="R29">
        <v>10.767085399999997</v>
      </c>
      <c r="S29">
        <v>6.7030853999999991</v>
      </c>
      <c r="T29">
        <v>0</v>
      </c>
      <c r="U29">
        <v>220.64153759999999</v>
      </c>
      <c r="V29">
        <v>3.458892086330934</v>
      </c>
      <c r="W29">
        <v>11.783363482014385</v>
      </c>
      <c r="X29">
        <v>37.462600915107913</v>
      </c>
      <c r="Y29">
        <v>0</v>
      </c>
      <c r="Z29">
        <v>3.3293303999999999</v>
      </c>
      <c r="AA29">
        <v>3.551682</v>
      </c>
      <c r="AB29">
        <v>6.6700654000000004</v>
      </c>
      <c r="AC29">
        <v>4.9163427199999985</v>
      </c>
      <c r="AD29">
        <v>6.9455538000000008</v>
      </c>
      <c r="AE29">
        <v>11.242928999999998</v>
      </c>
      <c r="AF29">
        <v>0</v>
      </c>
      <c r="AG29">
        <v>0</v>
      </c>
      <c r="AH29">
        <v>9.6215200000000003</v>
      </c>
      <c r="AI29">
        <v>8.4068919999999991</v>
      </c>
      <c r="AJ29">
        <v>0</v>
      </c>
      <c r="AK29">
        <v>12.891999999999998</v>
      </c>
      <c r="AL29">
        <v>8.8530000000000033</v>
      </c>
      <c r="AM29">
        <v>1.3406171428571427</v>
      </c>
      <c r="AN29">
        <v>0</v>
      </c>
      <c r="AO29">
        <v>0</v>
      </c>
      <c r="AP29">
        <v>0.40671750000000001</v>
      </c>
      <c r="AQ29">
        <v>0</v>
      </c>
      <c r="AR29">
        <v>12.899135999999999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24.614090815191872</v>
      </c>
      <c r="BB29">
        <f t="shared" si="0"/>
        <v>732.74253499453596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165.03322390740004</v>
      </c>
      <c r="L30">
        <v>65.126396056017327</v>
      </c>
      <c r="M30">
        <v>0</v>
      </c>
      <c r="N30">
        <v>30.000000000000004</v>
      </c>
      <c r="O30">
        <v>50.381250000000009</v>
      </c>
      <c r="P30">
        <v>62.241165000000009</v>
      </c>
      <c r="Q30">
        <v>2.6822400000000002</v>
      </c>
      <c r="R30">
        <v>10.767085399999997</v>
      </c>
      <c r="S30">
        <v>6.7030853999999991</v>
      </c>
      <c r="T30">
        <v>0</v>
      </c>
      <c r="U30">
        <v>220.64153759999999</v>
      </c>
      <c r="V30">
        <v>3.458892086330934</v>
      </c>
      <c r="W30">
        <v>11.783363482014385</v>
      </c>
      <c r="X30">
        <v>37.462600915107913</v>
      </c>
      <c r="Y30">
        <v>0</v>
      </c>
      <c r="Z30">
        <v>3.3293303999999999</v>
      </c>
      <c r="AA30">
        <v>3.551682</v>
      </c>
      <c r="AB30">
        <v>6.6700654000000004</v>
      </c>
      <c r="AC30">
        <v>4.9163427199999985</v>
      </c>
      <c r="AD30">
        <v>4.6303691999999996</v>
      </c>
      <c r="AE30">
        <v>11.242928999999998</v>
      </c>
      <c r="AF30">
        <v>0</v>
      </c>
      <c r="AG30">
        <v>0</v>
      </c>
      <c r="AH30">
        <v>4.8107600000000001</v>
      </c>
      <c r="AI30">
        <v>8.4068919999999991</v>
      </c>
      <c r="AJ30">
        <v>0</v>
      </c>
      <c r="AK30">
        <v>12.891999999999998</v>
      </c>
      <c r="AL30">
        <v>8.8530000000000033</v>
      </c>
      <c r="AM30">
        <v>0</v>
      </c>
      <c r="AN30">
        <v>0</v>
      </c>
      <c r="AO30">
        <v>0</v>
      </c>
      <c r="AP30">
        <v>0.40671750000000001</v>
      </c>
      <c r="AQ30">
        <v>0</v>
      </c>
      <c r="AR30">
        <v>12.899135999999999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24.338927393445836</v>
      </c>
      <c r="BB30">
        <f t="shared" si="0"/>
        <v>724.55113667342482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165.03322390740004</v>
      </c>
      <c r="L31">
        <v>65.126396056017327</v>
      </c>
      <c r="M31">
        <v>0</v>
      </c>
      <c r="N31">
        <v>30.000000000000004</v>
      </c>
      <c r="O31">
        <v>50.381250000000009</v>
      </c>
      <c r="P31">
        <v>62.241165000000009</v>
      </c>
      <c r="Q31">
        <v>2.6822400000000002</v>
      </c>
      <c r="R31">
        <v>10.767085399999997</v>
      </c>
      <c r="S31">
        <v>6.7030853999999991</v>
      </c>
      <c r="T31">
        <v>0</v>
      </c>
      <c r="U31">
        <v>220.64153759999999</v>
      </c>
      <c r="V31">
        <v>3.458892086330934</v>
      </c>
      <c r="W31">
        <v>11.783363482014385</v>
      </c>
      <c r="X31">
        <v>37.462600915107913</v>
      </c>
      <c r="Y31">
        <v>0</v>
      </c>
      <c r="Z31">
        <v>3.3293303999999999</v>
      </c>
      <c r="AA31">
        <v>3.551682</v>
      </c>
      <c r="AB31">
        <v>6.6700654000000004</v>
      </c>
      <c r="AC31">
        <v>4.9163427199999985</v>
      </c>
      <c r="AD31">
        <v>2.3151845999999998</v>
      </c>
      <c r="AE31">
        <v>11.242928999999998</v>
      </c>
      <c r="AF31">
        <v>0</v>
      </c>
      <c r="AG31">
        <v>0</v>
      </c>
      <c r="AH31">
        <v>4.8107600000000001</v>
      </c>
      <c r="AI31">
        <v>1.9400519999999999</v>
      </c>
      <c r="AJ31">
        <v>0</v>
      </c>
      <c r="AK31">
        <v>12.891999999999998</v>
      </c>
      <c r="AL31">
        <v>11.804000000000002</v>
      </c>
      <c r="AM31">
        <v>0</v>
      </c>
      <c r="AN31">
        <v>0</v>
      </c>
      <c r="AO31">
        <v>0</v>
      </c>
      <c r="AP31">
        <v>0.40671750000000001</v>
      </c>
      <c r="AQ31">
        <v>0</v>
      </c>
      <c r="AR31">
        <v>12.899135999999999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24.149419157445841</v>
      </c>
      <c r="BB31">
        <f t="shared" si="0"/>
        <v>718.90962030942478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165.03322390740004</v>
      </c>
      <c r="L32">
        <v>65.126396056017327</v>
      </c>
      <c r="M32">
        <v>0</v>
      </c>
      <c r="N32">
        <v>30.000000000000004</v>
      </c>
      <c r="O32">
        <v>50.381250000000009</v>
      </c>
      <c r="P32">
        <v>62.241165000000009</v>
      </c>
      <c r="Q32">
        <v>2.6822400000000002</v>
      </c>
      <c r="R32">
        <v>10.767085399999997</v>
      </c>
      <c r="S32">
        <v>6.7030853999999991</v>
      </c>
      <c r="T32">
        <v>0</v>
      </c>
      <c r="U32">
        <v>220.64153759999999</v>
      </c>
      <c r="V32">
        <v>3.458892086330934</v>
      </c>
      <c r="W32">
        <v>11.783363482014385</v>
      </c>
      <c r="X32">
        <v>37.462600915107913</v>
      </c>
      <c r="Y32">
        <v>0</v>
      </c>
      <c r="Z32">
        <v>3.3293303999999999</v>
      </c>
      <c r="AA32">
        <v>3.1503620000000003</v>
      </c>
      <c r="AB32">
        <v>6.6700654000000004</v>
      </c>
      <c r="AC32">
        <v>4.9163427199999985</v>
      </c>
      <c r="AD32">
        <v>2.3151845999999998</v>
      </c>
      <c r="AE32">
        <v>11.242928999999998</v>
      </c>
      <c r="AF32">
        <v>0</v>
      </c>
      <c r="AG32">
        <v>0</v>
      </c>
      <c r="AH32">
        <v>4.8107600000000001</v>
      </c>
      <c r="AI32">
        <v>0.64668399999999993</v>
      </c>
      <c r="AJ32">
        <v>0</v>
      </c>
      <c r="AK32">
        <v>12.891999999999998</v>
      </c>
      <c r="AL32">
        <v>11.804000000000002</v>
      </c>
      <c r="AM32">
        <v>0</v>
      </c>
      <c r="AN32">
        <v>0</v>
      </c>
      <c r="AO32">
        <v>0</v>
      </c>
      <c r="AP32">
        <v>0.40671750000000001</v>
      </c>
      <c r="AQ32">
        <v>0</v>
      </c>
      <c r="AR32">
        <v>12.899135999999999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24.094341797445836</v>
      </c>
      <c r="BB32">
        <f t="shared" si="0"/>
        <v>717.27000966942478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165.03322390740004</v>
      </c>
      <c r="L33">
        <v>65.126396056017327</v>
      </c>
      <c r="M33">
        <v>0</v>
      </c>
      <c r="N33">
        <v>30.000000000000004</v>
      </c>
      <c r="O33">
        <v>50.381250000000009</v>
      </c>
      <c r="P33">
        <v>62.241165000000009</v>
      </c>
      <c r="Q33">
        <v>2.6822400000000002</v>
      </c>
      <c r="R33">
        <v>10.767085399999997</v>
      </c>
      <c r="S33">
        <v>6.7030853999999991</v>
      </c>
      <c r="T33">
        <v>0</v>
      </c>
      <c r="U33">
        <v>220.64153759999999</v>
      </c>
      <c r="V33">
        <v>3.458892086330934</v>
      </c>
      <c r="W33">
        <v>11.783363482014385</v>
      </c>
      <c r="X33">
        <v>37.462600915107913</v>
      </c>
      <c r="Y33">
        <v>0</v>
      </c>
      <c r="Z33">
        <v>3.3293303999999999</v>
      </c>
      <c r="AA33">
        <v>0</v>
      </c>
      <c r="AB33">
        <v>6.6700654000000004</v>
      </c>
      <c r="AC33">
        <v>4.9163427199999985</v>
      </c>
      <c r="AD33">
        <v>2.3151845999999998</v>
      </c>
      <c r="AE33">
        <v>11.242928999999998</v>
      </c>
      <c r="AF33">
        <v>0</v>
      </c>
      <c r="AG33">
        <v>0</v>
      </c>
      <c r="AH33">
        <v>4.8107600000000001</v>
      </c>
      <c r="AI33">
        <v>0</v>
      </c>
      <c r="AJ33">
        <v>0</v>
      </c>
      <c r="AK33">
        <v>12.891999999999998</v>
      </c>
      <c r="AL33">
        <v>11.804000000000002</v>
      </c>
      <c r="AM33">
        <v>0</v>
      </c>
      <c r="AN33">
        <v>0</v>
      </c>
      <c r="AO33">
        <v>0</v>
      </c>
      <c r="AP33">
        <v>0.40671750000000001</v>
      </c>
      <c r="AQ33">
        <v>0</v>
      </c>
      <c r="AR33">
        <v>12.899135999999999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23.970937675445839</v>
      </c>
      <c r="BB33">
        <f t="shared" si="0"/>
        <v>713.59636779142477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165.03322390740004</v>
      </c>
      <c r="L34">
        <v>65.126396056017327</v>
      </c>
      <c r="M34">
        <v>0</v>
      </c>
      <c r="N34">
        <v>30.000000000000004</v>
      </c>
      <c r="O34">
        <v>50.381250000000009</v>
      </c>
      <c r="P34">
        <v>62.241165000000009</v>
      </c>
      <c r="Q34">
        <v>2.6822400000000002</v>
      </c>
      <c r="R34">
        <v>10.767085399999997</v>
      </c>
      <c r="S34">
        <v>6.7030853999999991</v>
      </c>
      <c r="T34">
        <v>0</v>
      </c>
      <c r="U34">
        <v>220.64153759999999</v>
      </c>
      <c r="V34">
        <v>3.458892086330934</v>
      </c>
      <c r="W34">
        <v>11.783363482014385</v>
      </c>
      <c r="X34">
        <v>37.462600915107913</v>
      </c>
      <c r="Y34">
        <v>0</v>
      </c>
      <c r="Z34">
        <v>3.3293303999999999</v>
      </c>
      <c r="AA34">
        <v>0</v>
      </c>
      <c r="AB34">
        <v>6.6700654000000004</v>
      </c>
      <c r="AC34">
        <v>4.9163427199999985</v>
      </c>
      <c r="AD34">
        <v>2.3151845999999998</v>
      </c>
      <c r="AE34">
        <v>11.242928999999998</v>
      </c>
      <c r="AF34">
        <v>0</v>
      </c>
      <c r="AG34">
        <v>0</v>
      </c>
      <c r="AH34">
        <v>4.8107600000000001</v>
      </c>
      <c r="AI34">
        <v>0</v>
      </c>
      <c r="AJ34">
        <v>0</v>
      </c>
      <c r="AK34">
        <v>12.891999999999998</v>
      </c>
      <c r="AL34">
        <v>11.804000000000002</v>
      </c>
      <c r="AM34">
        <v>0</v>
      </c>
      <c r="AN34">
        <v>0</v>
      </c>
      <c r="AO34">
        <v>0</v>
      </c>
      <c r="AP34">
        <v>0.40671750000000001</v>
      </c>
      <c r="AQ34">
        <v>0</v>
      </c>
      <c r="AR34">
        <v>12.899135999999999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23.970937675445839</v>
      </c>
      <c r="BB34">
        <f t="shared" si="0"/>
        <v>713.59636779142477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165.03322390740004</v>
      </c>
      <c r="L35">
        <v>65.126396056017327</v>
      </c>
      <c r="M35">
        <v>0</v>
      </c>
      <c r="N35">
        <v>30.000000000000004</v>
      </c>
      <c r="O35">
        <v>50.381250000000009</v>
      </c>
      <c r="P35">
        <v>62.241165000000009</v>
      </c>
      <c r="Q35">
        <v>2.6822400000000002</v>
      </c>
      <c r="R35">
        <v>10.767085399999997</v>
      </c>
      <c r="S35">
        <v>6.7030853999999991</v>
      </c>
      <c r="T35">
        <v>0</v>
      </c>
      <c r="U35">
        <v>220.64153759999999</v>
      </c>
      <c r="V35">
        <v>3.458892086330934</v>
      </c>
      <c r="W35">
        <v>11.783363482014385</v>
      </c>
      <c r="X35">
        <v>37.462600915107913</v>
      </c>
      <c r="Y35">
        <v>0</v>
      </c>
      <c r="Z35">
        <v>3.3293303999999999</v>
      </c>
      <c r="AA35">
        <v>0</v>
      </c>
      <c r="AB35">
        <v>6.6700654000000004</v>
      </c>
      <c r="AC35">
        <v>4.9163427199999985</v>
      </c>
      <c r="AD35">
        <v>2.3151845999999998</v>
      </c>
      <c r="AE35">
        <v>11.242928999999998</v>
      </c>
      <c r="AF35">
        <v>0</v>
      </c>
      <c r="AG35">
        <v>0</v>
      </c>
      <c r="AH35">
        <v>4.8107600000000001</v>
      </c>
      <c r="AI35">
        <v>0</v>
      </c>
      <c r="AJ35">
        <v>0</v>
      </c>
      <c r="AK35">
        <v>12.891999999999998</v>
      </c>
      <c r="AL35">
        <v>11.804000000000002</v>
      </c>
      <c r="AM35">
        <v>0</v>
      </c>
      <c r="AN35">
        <v>0</v>
      </c>
      <c r="AO35">
        <v>0</v>
      </c>
      <c r="AP35">
        <v>0.40671750000000001</v>
      </c>
      <c r="AQ35">
        <v>0</v>
      </c>
      <c r="AR35">
        <v>12.899135999999999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23.970937675445839</v>
      </c>
      <c r="BB35">
        <f t="shared" si="0"/>
        <v>713.59636779142477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165.03322390740004</v>
      </c>
      <c r="L36">
        <v>65.126396056017327</v>
      </c>
      <c r="M36">
        <v>0</v>
      </c>
      <c r="N36">
        <v>30.000000000000004</v>
      </c>
      <c r="O36">
        <v>50.381250000000009</v>
      </c>
      <c r="P36">
        <v>62.241165000000009</v>
      </c>
      <c r="Q36">
        <v>2.6822400000000002</v>
      </c>
      <c r="R36">
        <v>10.767085399999997</v>
      </c>
      <c r="S36">
        <v>6.7030853999999991</v>
      </c>
      <c r="T36">
        <v>0</v>
      </c>
      <c r="U36">
        <v>220.64153759999999</v>
      </c>
      <c r="V36">
        <v>3.458892086330934</v>
      </c>
      <c r="W36">
        <v>11.783363482014385</v>
      </c>
      <c r="X36">
        <v>37.462600915107913</v>
      </c>
      <c r="Y36">
        <v>0</v>
      </c>
      <c r="Z36">
        <v>3.3293303999999999</v>
      </c>
      <c r="AA36">
        <v>0</v>
      </c>
      <c r="AB36">
        <v>6.6700654000000004</v>
      </c>
      <c r="AC36">
        <v>4.9163427199999985</v>
      </c>
      <c r="AD36">
        <v>2.3151845999999998</v>
      </c>
      <c r="AE36">
        <v>11.242928999999998</v>
      </c>
      <c r="AF36">
        <v>0</v>
      </c>
      <c r="AG36">
        <v>0</v>
      </c>
      <c r="AH36">
        <v>4.8107600000000001</v>
      </c>
      <c r="AI36">
        <v>0</v>
      </c>
      <c r="AJ36">
        <v>0</v>
      </c>
      <c r="AK36">
        <v>12.891999999999998</v>
      </c>
      <c r="AL36">
        <v>11.804000000000002</v>
      </c>
      <c r="AM36">
        <v>0</v>
      </c>
      <c r="AN36">
        <v>0</v>
      </c>
      <c r="AO36">
        <v>0</v>
      </c>
      <c r="AP36">
        <v>0.40671750000000001</v>
      </c>
      <c r="AQ36">
        <v>0</v>
      </c>
      <c r="AR36">
        <v>12.899135999999999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23.970937675445839</v>
      </c>
      <c r="BB36">
        <f t="shared" si="0"/>
        <v>713.59636779142477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165.03322390740004</v>
      </c>
      <c r="L37">
        <v>65.126396056017327</v>
      </c>
      <c r="M37">
        <v>0</v>
      </c>
      <c r="N37">
        <v>30.000000000000004</v>
      </c>
      <c r="O37">
        <v>50.381250000000009</v>
      </c>
      <c r="P37">
        <v>62.241165000000009</v>
      </c>
      <c r="Q37">
        <v>2.6822400000000002</v>
      </c>
      <c r="R37">
        <v>10.767085399999997</v>
      </c>
      <c r="S37">
        <v>6.7030853999999991</v>
      </c>
      <c r="T37">
        <v>0</v>
      </c>
      <c r="U37">
        <v>220.64153759999999</v>
      </c>
      <c r="V37">
        <v>3.458892086330934</v>
      </c>
      <c r="W37">
        <v>11.783363482014385</v>
      </c>
      <c r="X37">
        <v>37.462600915107913</v>
      </c>
      <c r="Y37">
        <v>0</v>
      </c>
      <c r="Z37">
        <v>3.3293303999999999</v>
      </c>
      <c r="AA37">
        <v>0</v>
      </c>
      <c r="AB37">
        <v>6.6700654000000004</v>
      </c>
      <c r="AC37">
        <v>4.9163427199999985</v>
      </c>
      <c r="AD37">
        <v>2.3151845999999998</v>
      </c>
      <c r="AE37">
        <v>11.242928999999998</v>
      </c>
      <c r="AF37">
        <v>0</v>
      </c>
      <c r="AG37">
        <v>0</v>
      </c>
      <c r="AH37">
        <v>4.8107600000000001</v>
      </c>
      <c r="AI37">
        <v>0</v>
      </c>
      <c r="AJ37">
        <v>0</v>
      </c>
      <c r="AK37">
        <v>12.891999999999998</v>
      </c>
      <c r="AL37">
        <v>11.804000000000002</v>
      </c>
      <c r="AM37">
        <v>0</v>
      </c>
      <c r="AN37">
        <v>0</v>
      </c>
      <c r="AO37">
        <v>0</v>
      </c>
      <c r="AP37">
        <v>1.7082134999999998</v>
      </c>
      <c r="AQ37">
        <v>0</v>
      </c>
      <c r="AR37">
        <v>12.899135999999999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24.013236295445836</v>
      </c>
      <c r="BB37">
        <f t="shared" si="0"/>
        <v>714.85556517142481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165.03322390740004</v>
      </c>
      <c r="L38">
        <v>65.126396056017327</v>
      </c>
      <c r="M38">
        <v>0</v>
      </c>
      <c r="N38">
        <v>30.000000000000004</v>
      </c>
      <c r="O38">
        <v>50.381250000000009</v>
      </c>
      <c r="P38">
        <v>62.241165000000009</v>
      </c>
      <c r="Q38">
        <v>2.6822400000000002</v>
      </c>
      <c r="R38">
        <v>10.767085399999997</v>
      </c>
      <c r="S38">
        <v>6.7030853999999991</v>
      </c>
      <c r="T38">
        <v>0</v>
      </c>
      <c r="U38">
        <v>220.64153759999999</v>
      </c>
      <c r="V38">
        <v>3.458892086330934</v>
      </c>
      <c r="W38">
        <v>11.783363482014385</v>
      </c>
      <c r="X38">
        <v>37.462600915107913</v>
      </c>
      <c r="Y38">
        <v>0</v>
      </c>
      <c r="Z38">
        <v>3.3293303999999999</v>
      </c>
      <c r="AA38">
        <v>0</v>
      </c>
      <c r="AB38">
        <v>6.6700654000000004</v>
      </c>
      <c r="AC38">
        <v>4.9163427199999985</v>
      </c>
      <c r="AD38">
        <v>2.3151845999999998</v>
      </c>
      <c r="AE38">
        <v>11.242928999999998</v>
      </c>
      <c r="AF38">
        <v>0</v>
      </c>
      <c r="AG38">
        <v>0</v>
      </c>
      <c r="AH38">
        <v>4.8107600000000001</v>
      </c>
      <c r="AI38">
        <v>0</v>
      </c>
      <c r="AJ38">
        <v>0</v>
      </c>
      <c r="AK38">
        <v>12.891999999999998</v>
      </c>
      <c r="AL38">
        <v>11.804000000000002</v>
      </c>
      <c r="AM38">
        <v>0</v>
      </c>
      <c r="AN38">
        <v>0</v>
      </c>
      <c r="AO38">
        <v>0</v>
      </c>
      <c r="AP38">
        <v>1.7082134999999998</v>
      </c>
      <c r="AQ38">
        <v>0</v>
      </c>
      <c r="AR38">
        <v>12.899135999999999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24.013236295445836</v>
      </c>
      <c r="BB38">
        <f t="shared" si="0"/>
        <v>714.85556517142481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165.03322390740004</v>
      </c>
      <c r="L39">
        <v>65.126396056017327</v>
      </c>
      <c r="M39">
        <v>0</v>
      </c>
      <c r="N39">
        <v>30.000000000000004</v>
      </c>
      <c r="O39">
        <v>50.381250000000009</v>
      </c>
      <c r="P39">
        <v>62.241165000000009</v>
      </c>
      <c r="Q39">
        <v>2.6822400000000002</v>
      </c>
      <c r="R39">
        <v>10.767085399999997</v>
      </c>
      <c r="S39">
        <v>6.7030853999999991</v>
      </c>
      <c r="T39">
        <v>0</v>
      </c>
      <c r="U39">
        <v>220.64153759999999</v>
      </c>
      <c r="V39">
        <v>3.458892086330934</v>
      </c>
      <c r="W39">
        <v>11.783363482014385</v>
      </c>
      <c r="X39">
        <v>37.462600915107913</v>
      </c>
      <c r="Y39">
        <v>0</v>
      </c>
      <c r="Z39">
        <v>3.3293303999999999</v>
      </c>
      <c r="AA39">
        <v>0</v>
      </c>
      <c r="AB39">
        <v>6.6700654000000004</v>
      </c>
      <c r="AC39">
        <v>4.9163427199999985</v>
      </c>
      <c r="AD39">
        <v>2.3151845999999998</v>
      </c>
      <c r="AE39">
        <v>11.242928999999998</v>
      </c>
      <c r="AF39">
        <v>0</v>
      </c>
      <c r="AG39">
        <v>0</v>
      </c>
      <c r="AH39">
        <v>4.8107600000000001</v>
      </c>
      <c r="AI39">
        <v>0</v>
      </c>
      <c r="AJ39">
        <v>0</v>
      </c>
      <c r="AK39">
        <v>12.891999999999998</v>
      </c>
      <c r="AL39">
        <v>11.804000000000002</v>
      </c>
      <c r="AM39">
        <v>0</v>
      </c>
      <c r="AN39">
        <v>0</v>
      </c>
      <c r="AO39">
        <v>0</v>
      </c>
      <c r="AP39">
        <v>1.7082134999999998</v>
      </c>
      <c r="AQ39">
        <v>0</v>
      </c>
      <c r="AR39">
        <v>13.600175999999998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24.036020095445835</v>
      </c>
      <c r="BB39">
        <f t="shared" si="0"/>
        <v>715.53382137142489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165.03322390740004</v>
      </c>
      <c r="L40">
        <v>65.126396056017327</v>
      </c>
      <c r="M40">
        <v>0</v>
      </c>
      <c r="N40">
        <v>30.000000000000004</v>
      </c>
      <c r="O40">
        <v>50.381250000000009</v>
      </c>
      <c r="P40">
        <v>62.241165000000009</v>
      </c>
      <c r="Q40">
        <v>2.6822400000000002</v>
      </c>
      <c r="R40">
        <v>10.767085399999997</v>
      </c>
      <c r="S40">
        <v>6.7030853999999991</v>
      </c>
      <c r="T40">
        <v>0</v>
      </c>
      <c r="U40">
        <v>220.64153759999999</v>
      </c>
      <c r="V40">
        <v>3.458892086330934</v>
      </c>
      <c r="W40">
        <v>11.783363482014385</v>
      </c>
      <c r="X40">
        <v>37.462600915107913</v>
      </c>
      <c r="Y40">
        <v>0</v>
      </c>
      <c r="Z40">
        <v>3.3293303999999999</v>
      </c>
      <c r="AA40">
        <v>0</v>
      </c>
      <c r="AB40">
        <v>6.6700654000000004</v>
      </c>
      <c r="AC40">
        <v>4.9163427199999985</v>
      </c>
      <c r="AD40">
        <v>2.3151845999999998</v>
      </c>
      <c r="AE40">
        <v>11.242928999999998</v>
      </c>
      <c r="AF40">
        <v>0</v>
      </c>
      <c r="AG40">
        <v>0</v>
      </c>
      <c r="AH40">
        <v>4.8107600000000001</v>
      </c>
      <c r="AI40">
        <v>0</v>
      </c>
      <c r="AJ40">
        <v>0</v>
      </c>
      <c r="AK40">
        <v>12.891999999999998</v>
      </c>
      <c r="AL40">
        <v>11.804000000000002</v>
      </c>
      <c r="AM40">
        <v>0</v>
      </c>
      <c r="AN40">
        <v>0</v>
      </c>
      <c r="AO40">
        <v>0</v>
      </c>
      <c r="AP40">
        <v>1.7082134999999998</v>
      </c>
      <c r="AQ40">
        <v>0</v>
      </c>
      <c r="AR40">
        <v>13.600175999999998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24.036020095445835</v>
      </c>
      <c r="BB40">
        <f t="shared" si="0"/>
        <v>715.53382137142489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165.03322390740004</v>
      </c>
      <c r="L41">
        <v>65.126396056017327</v>
      </c>
      <c r="M41">
        <v>0</v>
      </c>
      <c r="N41">
        <v>30.000000000000004</v>
      </c>
      <c r="O41">
        <v>50.381250000000009</v>
      </c>
      <c r="P41">
        <v>62.241165000000009</v>
      </c>
      <c r="Q41">
        <v>2.6822400000000002</v>
      </c>
      <c r="R41">
        <v>10.767085399999997</v>
      </c>
      <c r="S41">
        <v>6.7030853999999991</v>
      </c>
      <c r="T41">
        <v>0</v>
      </c>
      <c r="U41">
        <v>220.64153759999999</v>
      </c>
      <c r="V41">
        <v>3.458892086330934</v>
      </c>
      <c r="W41">
        <v>11.783363482014385</v>
      </c>
      <c r="X41">
        <v>37.462600915107913</v>
      </c>
      <c r="Y41">
        <v>0</v>
      </c>
      <c r="Z41">
        <v>3.3293303999999999</v>
      </c>
      <c r="AA41">
        <v>0</v>
      </c>
      <c r="AB41">
        <v>6.6700654000000004</v>
      </c>
      <c r="AC41">
        <v>4.9163427199999985</v>
      </c>
      <c r="AD41">
        <v>2.3151845999999998</v>
      </c>
      <c r="AE41">
        <v>11.242928999999998</v>
      </c>
      <c r="AF41">
        <v>0</v>
      </c>
      <c r="AG41">
        <v>0</v>
      </c>
      <c r="AH41">
        <v>4.8107600000000001</v>
      </c>
      <c r="AI41">
        <v>0</v>
      </c>
      <c r="AJ41">
        <v>0</v>
      </c>
      <c r="AK41">
        <v>12.891999999999998</v>
      </c>
      <c r="AL41">
        <v>11.804000000000002</v>
      </c>
      <c r="AM41">
        <v>0</v>
      </c>
      <c r="AN41">
        <v>0</v>
      </c>
      <c r="AO41">
        <v>0</v>
      </c>
      <c r="AP41">
        <v>0.50432969999999999</v>
      </c>
      <c r="AQ41">
        <v>0</v>
      </c>
      <c r="AR41">
        <v>13.600175999999998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23.996893681445833</v>
      </c>
      <c r="BB41">
        <f t="shared" si="0"/>
        <v>714.36906398542476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165.03322390740004</v>
      </c>
      <c r="L42">
        <v>65.126396056017327</v>
      </c>
      <c r="M42">
        <v>0</v>
      </c>
      <c r="N42">
        <v>30.000000000000004</v>
      </c>
      <c r="O42">
        <v>50.381250000000009</v>
      </c>
      <c r="P42">
        <v>62.241165000000009</v>
      </c>
      <c r="Q42">
        <v>2.6822400000000002</v>
      </c>
      <c r="R42">
        <v>10.767085399999997</v>
      </c>
      <c r="S42">
        <v>6.7030853999999991</v>
      </c>
      <c r="T42">
        <v>0</v>
      </c>
      <c r="U42">
        <v>220.64153759999999</v>
      </c>
      <c r="V42">
        <v>3.458892086330934</v>
      </c>
      <c r="W42">
        <v>11.783363482014385</v>
      </c>
      <c r="X42">
        <v>37.462600915107913</v>
      </c>
      <c r="Y42">
        <v>0</v>
      </c>
      <c r="Z42">
        <v>3.3293303999999999</v>
      </c>
      <c r="AA42">
        <v>0</v>
      </c>
      <c r="AB42">
        <v>6.6700654000000004</v>
      </c>
      <c r="AC42">
        <v>4.9163427199999985</v>
      </c>
      <c r="AD42">
        <v>2.3151845999999998</v>
      </c>
      <c r="AE42">
        <v>11.242928999999998</v>
      </c>
      <c r="AF42">
        <v>0</v>
      </c>
      <c r="AG42">
        <v>0</v>
      </c>
      <c r="AH42">
        <v>4.8107600000000001</v>
      </c>
      <c r="AI42">
        <v>0</v>
      </c>
      <c r="AJ42">
        <v>0</v>
      </c>
      <c r="AK42">
        <v>12.891999999999998</v>
      </c>
      <c r="AL42">
        <v>11.804000000000002</v>
      </c>
      <c r="AM42">
        <v>0</v>
      </c>
      <c r="AN42">
        <v>0</v>
      </c>
      <c r="AO42">
        <v>0</v>
      </c>
      <c r="AP42">
        <v>0.50432969999999999</v>
      </c>
      <c r="AQ42">
        <v>0</v>
      </c>
      <c r="AR42">
        <v>13.600175999999998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23.996893681445833</v>
      </c>
      <c r="BB42">
        <f t="shared" si="0"/>
        <v>714.36906398542476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0.111571532</v>
      </c>
      <c r="K43">
        <v>165.03322390740004</v>
      </c>
      <c r="L43">
        <v>65.126396056017327</v>
      </c>
      <c r="M43">
        <v>0</v>
      </c>
      <c r="N43">
        <v>30.000000000000004</v>
      </c>
      <c r="O43">
        <v>50.381250000000009</v>
      </c>
      <c r="P43">
        <v>62.241165000000009</v>
      </c>
      <c r="Q43">
        <v>2.6822400000000002</v>
      </c>
      <c r="R43">
        <v>10.767085399999997</v>
      </c>
      <c r="S43">
        <v>6.7030853999999991</v>
      </c>
      <c r="T43">
        <v>0</v>
      </c>
      <c r="U43">
        <v>220.64153759999999</v>
      </c>
      <c r="V43">
        <v>3.458892086330934</v>
      </c>
      <c r="W43">
        <v>11.783363482014385</v>
      </c>
      <c r="X43">
        <v>37.462600915107913</v>
      </c>
      <c r="Y43">
        <v>0</v>
      </c>
      <c r="Z43">
        <v>1.6646652</v>
      </c>
      <c r="AA43">
        <v>0</v>
      </c>
      <c r="AB43">
        <v>6.6700654000000004</v>
      </c>
      <c r="AC43">
        <v>4.9163427199999985</v>
      </c>
      <c r="AD43">
        <v>4.6303691999999996</v>
      </c>
      <c r="AE43">
        <v>11.242928999999998</v>
      </c>
      <c r="AF43">
        <v>0</v>
      </c>
      <c r="AG43">
        <v>0</v>
      </c>
      <c r="AH43">
        <v>4.8107600000000001</v>
      </c>
      <c r="AI43">
        <v>0</v>
      </c>
      <c r="AJ43">
        <v>0</v>
      </c>
      <c r="AK43">
        <v>12.891999999999998</v>
      </c>
      <c r="AL43">
        <v>14.755000000000003</v>
      </c>
      <c r="AM43">
        <v>0</v>
      </c>
      <c r="AN43">
        <v>0</v>
      </c>
      <c r="AO43">
        <v>0</v>
      </c>
      <c r="AP43">
        <v>0.50432969999999999</v>
      </c>
      <c r="AQ43">
        <v>0</v>
      </c>
      <c r="AR43">
        <v>12.899135999999999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24.094785175445836</v>
      </c>
      <c r="BB43">
        <f t="shared" si="0"/>
        <v>717.28322342342472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0.111571532</v>
      </c>
      <c r="K44">
        <v>165.03322390740004</v>
      </c>
      <c r="L44">
        <v>65.126396056017327</v>
      </c>
      <c r="M44">
        <v>0</v>
      </c>
      <c r="N44">
        <v>30.000000000000004</v>
      </c>
      <c r="O44">
        <v>50.381250000000009</v>
      </c>
      <c r="P44">
        <v>62.241165000000009</v>
      </c>
      <c r="Q44">
        <v>2.6822400000000002</v>
      </c>
      <c r="R44">
        <v>10.767085399999997</v>
      </c>
      <c r="S44">
        <v>6.7030853999999991</v>
      </c>
      <c r="T44">
        <v>0</v>
      </c>
      <c r="U44">
        <v>220.64153759999999</v>
      </c>
      <c r="V44">
        <v>3.458892086330934</v>
      </c>
      <c r="W44">
        <v>11.783363482014385</v>
      </c>
      <c r="X44">
        <v>37.462600915107913</v>
      </c>
      <c r="Y44">
        <v>0</v>
      </c>
      <c r="Z44">
        <v>1.6646652</v>
      </c>
      <c r="AA44">
        <v>0</v>
      </c>
      <c r="AB44">
        <v>6.6700654000000004</v>
      </c>
      <c r="AC44">
        <v>4.9163427199999985</v>
      </c>
      <c r="AD44">
        <v>4.6303691999999996</v>
      </c>
      <c r="AE44">
        <v>11.242928999999998</v>
      </c>
      <c r="AF44">
        <v>0</v>
      </c>
      <c r="AG44">
        <v>0</v>
      </c>
      <c r="AH44">
        <v>4.8107600000000001</v>
      </c>
      <c r="AI44">
        <v>0</v>
      </c>
      <c r="AJ44">
        <v>0</v>
      </c>
      <c r="AK44">
        <v>12.891999999999998</v>
      </c>
      <c r="AL44">
        <v>14.755000000000003</v>
      </c>
      <c r="AM44">
        <v>0</v>
      </c>
      <c r="AN44">
        <v>0</v>
      </c>
      <c r="AO44">
        <v>0</v>
      </c>
      <c r="AP44">
        <v>0.50432969999999999</v>
      </c>
      <c r="AQ44">
        <v>0</v>
      </c>
      <c r="AR44">
        <v>12.899135999999999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24.094785175445836</v>
      </c>
      <c r="BB44">
        <f t="shared" si="0"/>
        <v>717.28322342342472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0.11337391599999998</v>
      </c>
      <c r="K45">
        <v>165.03322390740004</v>
      </c>
      <c r="L45">
        <v>65.126396056017327</v>
      </c>
      <c r="M45">
        <v>0</v>
      </c>
      <c r="N45">
        <v>30.000000000000004</v>
      </c>
      <c r="O45">
        <v>50.381250000000009</v>
      </c>
      <c r="P45">
        <v>62.241165000000009</v>
      </c>
      <c r="Q45">
        <v>2.6822400000000002</v>
      </c>
      <c r="R45">
        <v>10.767085399999997</v>
      </c>
      <c r="S45">
        <v>6.7030853999999991</v>
      </c>
      <c r="T45">
        <v>0</v>
      </c>
      <c r="U45">
        <v>220.64153759999999</v>
      </c>
      <c r="V45">
        <v>3.458892086330934</v>
      </c>
      <c r="W45">
        <v>11.783363482014385</v>
      </c>
      <c r="X45">
        <v>37.462600915107913</v>
      </c>
      <c r="Y45">
        <v>0</v>
      </c>
      <c r="Z45">
        <v>1.6646652</v>
      </c>
      <c r="AA45">
        <v>0</v>
      </c>
      <c r="AB45">
        <v>6.6700654000000004</v>
      </c>
      <c r="AC45">
        <v>4.9163427199999985</v>
      </c>
      <c r="AD45">
        <v>4.6303691999999996</v>
      </c>
      <c r="AE45">
        <v>11.242928999999998</v>
      </c>
      <c r="AF45">
        <v>0</v>
      </c>
      <c r="AG45">
        <v>0</v>
      </c>
      <c r="AH45">
        <v>4.8107600000000001</v>
      </c>
      <c r="AI45">
        <v>0</v>
      </c>
      <c r="AJ45">
        <v>0</v>
      </c>
      <c r="AK45">
        <v>12.891999999999998</v>
      </c>
      <c r="AL45">
        <v>14.755000000000003</v>
      </c>
      <c r="AM45">
        <v>0</v>
      </c>
      <c r="AN45">
        <v>0</v>
      </c>
      <c r="AO45">
        <v>0</v>
      </c>
      <c r="AP45">
        <v>0.50432969999999999</v>
      </c>
      <c r="AQ45">
        <v>0</v>
      </c>
      <c r="AR45">
        <v>12.899135999999999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24.094843849445837</v>
      </c>
      <c r="BB45">
        <f t="shared" si="0"/>
        <v>717.28496713342474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0.11337391599999998</v>
      </c>
      <c r="K46">
        <v>165.03322390740004</v>
      </c>
      <c r="L46">
        <v>65.126396056017327</v>
      </c>
      <c r="M46">
        <v>0</v>
      </c>
      <c r="N46">
        <v>30.000000000000004</v>
      </c>
      <c r="O46">
        <v>50.381250000000009</v>
      </c>
      <c r="P46">
        <v>62.241165000000009</v>
      </c>
      <c r="Q46">
        <v>2.6822400000000002</v>
      </c>
      <c r="R46">
        <v>10.767085399999997</v>
      </c>
      <c r="S46">
        <v>6.7030853999999991</v>
      </c>
      <c r="T46">
        <v>0</v>
      </c>
      <c r="U46">
        <v>220.64153759999999</v>
      </c>
      <c r="V46">
        <v>3.458892086330934</v>
      </c>
      <c r="W46">
        <v>11.783363482014385</v>
      </c>
      <c r="X46">
        <v>37.462600915107913</v>
      </c>
      <c r="Y46">
        <v>0</v>
      </c>
      <c r="Z46">
        <v>1.6646652</v>
      </c>
      <c r="AA46">
        <v>0</v>
      </c>
      <c r="AB46">
        <v>6.6700654000000004</v>
      </c>
      <c r="AC46">
        <v>4.9163427199999985</v>
      </c>
      <c r="AD46">
        <v>4.6303691999999996</v>
      </c>
      <c r="AE46">
        <v>11.242928999999998</v>
      </c>
      <c r="AF46">
        <v>0</v>
      </c>
      <c r="AG46">
        <v>0</v>
      </c>
      <c r="AH46">
        <v>4.8107600000000001</v>
      </c>
      <c r="AI46">
        <v>0</v>
      </c>
      <c r="AJ46">
        <v>0</v>
      </c>
      <c r="AK46">
        <v>12.891999999999998</v>
      </c>
      <c r="AL46">
        <v>14.755000000000003</v>
      </c>
      <c r="AM46">
        <v>0</v>
      </c>
      <c r="AN46">
        <v>0</v>
      </c>
      <c r="AO46">
        <v>0</v>
      </c>
      <c r="AP46">
        <v>0.50432969999999999</v>
      </c>
      <c r="AQ46">
        <v>0</v>
      </c>
      <c r="AR46">
        <v>12.899135999999999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24.094843849445837</v>
      </c>
      <c r="BB46">
        <f t="shared" si="0"/>
        <v>717.28496713342474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0.11337391599999998</v>
      </c>
      <c r="K47">
        <v>82.515718518299991</v>
      </c>
      <c r="L47">
        <v>65.126396056017327</v>
      </c>
      <c r="M47">
        <v>0</v>
      </c>
      <c r="N47">
        <v>30.000000000000004</v>
      </c>
      <c r="O47">
        <v>50.381250000000009</v>
      </c>
      <c r="P47">
        <v>62.241165000000009</v>
      </c>
      <c r="Q47">
        <v>2.6822400000000002</v>
      </c>
      <c r="R47">
        <v>10.767085399999997</v>
      </c>
      <c r="S47">
        <v>6.7030853999999991</v>
      </c>
      <c r="T47">
        <v>0</v>
      </c>
      <c r="U47">
        <v>220.64153759999999</v>
      </c>
      <c r="V47">
        <v>3.458892086330934</v>
      </c>
      <c r="W47">
        <v>11.783363482014385</v>
      </c>
      <c r="X47">
        <v>37.462600915107913</v>
      </c>
      <c r="Y47">
        <v>0</v>
      </c>
      <c r="Z47">
        <v>1.6646652</v>
      </c>
      <c r="AA47">
        <v>0</v>
      </c>
      <c r="AB47">
        <v>6.6700654000000004</v>
      </c>
      <c r="AC47">
        <v>2.4581713599999993</v>
      </c>
      <c r="AD47">
        <v>6.9455538000000008</v>
      </c>
      <c r="AE47">
        <v>11.242928999999998</v>
      </c>
      <c r="AF47">
        <v>0</v>
      </c>
      <c r="AG47">
        <v>0</v>
      </c>
      <c r="AH47">
        <v>4.8107600000000001</v>
      </c>
      <c r="AI47">
        <v>0</v>
      </c>
      <c r="AJ47">
        <v>0</v>
      </c>
      <c r="AK47">
        <v>12.891999999999998</v>
      </c>
      <c r="AL47">
        <v>14.755000000000003</v>
      </c>
      <c r="AM47">
        <v>0</v>
      </c>
      <c r="AN47">
        <v>0</v>
      </c>
      <c r="AO47">
        <v>0</v>
      </c>
      <c r="AP47">
        <v>0.50432969999999999</v>
      </c>
      <c r="AQ47">
        <v>0</v>
      </c>
      <c r="AR47">
        <v>12.899135999999999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21.408377790645794</v>
      </c>
      <c r="BB47">
        <f t="shared" si="0"/>
        <v>637.31094104312479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0.11337391599999998</v>
      </c>
      <c r="K48">
        <v>82.515718518299991</v>
      </c>
      <c r="L48">
        <v>65.126396056017327</v>
      </c>
      <c r="M48">
        <v>0</v>
      </c>
      <c r="N48">
        <v>30.000000000000004</v>
      </c>
      <c r="O48">
        <v>50.381250000000009</v>
      </c>
      <c r="P48">
        <v>62.241165000000009</v>
      </c>
      <c r="Q48">
        <v>2.6822400000000002</v>
      </c>
      <c r="R48">
        <v>10.767085399999997</v>
      </c>
      <c r="S48">
        <v>6.7030853999999991</v>
      </c>
      <c r="T48">
        <v>0</v>
      </c>
      <c r="U48">
        <v>220.64153759999999</v>
      </c>
      <c r="V48">
        <v>3.458892086330934</v>
      </c>
      <c r="W48">
        <v>11.783363482014385</v>
      </c>
      <c r="X48">
        <v>37.462600915107913</v>
      </c>
      <c r="Y48">
        <v>0</v>
      </c>
      <c r="Z48">
        <v>1.6646652</v>
      </c>
      <c r="AA48">
        <v>0</v>
      </c>
      <c r="AB48">
        <v>3.3181035999999993</v>
      </c>
      <c r="AC48">
        <v>2.4581713599999993</v>
      </c>
      <c r="AD48">
        <v>6.9455538000000008</v>
      </c>
      <c r="AE48">
        <v>11.242928999999998</v>
      </c>
      <c r="AF48">
        <v>0</v>
      </c>
      <c r="AG48">
        <v>0</v>
      </c>
      <c r="AH48">
        <v>10.824210000000003</v>
      </c>
      <c r="AI48">
        <v>0</v>
      </c>
      <c r="AJ48">
        <v>0</v>
      </c>
      <c r="AK48">
        <v>12.891999999999998</v>
      </c>
      <c r="AL48">
        <v>14.755000000000003</v>
      </c>
      <c r="AM48">
        <v>0</v>
      </c>
      <c r="AN48">
        <v>0</v>
      </c>
      <c r="AO48">
        <v>0</v>
      </c>
      <c r="AP48">
        <v>0.50432969999999999</v>
      </c>
      <c r="AQ48">
        <v>0</v>
      </c>
      <c r="AR48">
        <v>12.899135999999999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21.4948762206458</v>
      </c>
      <c r="BB48">
        <f t="shared" si="0"/>
        <v>639.88593081312479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0.114297206</v>
      </c>
      <c r="K49">
        <v>82.515718518299991</v>
      </c>
      <c r="L49">
        <v>65.126396056017327</v>
      </c>
      <c r="M49">
        <v>0</v>
      </c>
      <c r="N49">
        <v>30.000000000000004</v>
      </c>
      <c r="O49">
        <v>50.381250000000009</v>
      </c>
      <c r="P49">
        <v>62.241165000000009</v>
      </c>
      <c r="Q49">
        <v>2.6822400000000002</v>
      </c>
      <c r="R49">
        <v>10.767085399999997</v>
      </c>
      <c r="S49">
        <v>6.7030853999999991</v>
      </c>
      <c r="T49">
        <v>0</v>
      </c>
      <c r="U49">
        <v>220.64153759999999</v>
      </c>
      <c r="V49">
        <v>3.458892086330934</v>
      </c>
      <c r="W49">
        <v>11.783363482014385</v>
      </c>
      <c r="X49">
        <v>37.462600915107913</v>
      </c>
      <c r="Y49">
        <v>0</v>
      </c>
      <c r="Z49">
        <v>1.6646652</v>
      </c>
      <c r="AA49">
        <v>0</v>
      </c>
      <c r="AB49">
        <v>3.3181035999999993</v>
      </c>
      <c r="AC49">
        <v>2.4581713599999993</v>
      </c>
      <c r="AD49">
        <v>6.9455538000000008</v>
      </c>
      <c r="AE49">
        <v>11.242928999999998</v>
      </c>
      <c r="AF49">
        <v>0</v>
      </c>
      <c r="AG49">
        <v>0</v>
      </c>
      <c r="AH49">
        <v>10.824210000000003</v>
      </c>
      <c r="AI49">
        <v>0</v>
      </c>
      <c r="AJ49">
        <v>0</v>
      </c>
      <c r="AK49">
        <v>12.891999999999998</v>
      </c>
      <c r="AL49">
        <v>14.755000000000003</v>
      </c>
      <c r="AM49">
        <v>0</v>
      </c>
      <c r="AN49">
        <v>0</v>
      </c>
      <c r="AO49">
        <v>0</v>
      </c>
      <c r="AP49">
        <v>0.56940450000000009</v>
      </c>
      <c r="AQ49">
        <v>0</v>
      </c>
      <c r="AR49">
        <v>12.899135999999999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21.497021250645801</v>
      </c>
      <c r="BB49">
        <f t="shared" si="0"/>
        <v>639.94978387312472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0.114297206</v>
      </c>
      <c r="K50">
        <v>82.515718518299991</v>
      </c>
      <c r="L50">
        <v>65.126396056017327</v>
      </c>
      <c r="M50">
        <v>0</v>
      </c>
      <c r="N50">
        <v>30.000000000000004</v>
      </c>
      <c r="O50">
        <v>50.381250000000009</v>
      </c>
      <c r="P50">
        <v>62.241165000000009</v>
      </c>
      <c r="Q50">
        <v>2.6822400000000002</v>
      </c>
      <c r="R50">
        <v>10.767085399999997</v>
      </c>
      <c r="S50">
        <v>6.7030853999999991</v>
      </c>
      <c r="T50">
        <v>0</v>
      </c>
      <c r="U50">
        <v>220.64153759999999</v>
      </c>
      <c r="V50">
        <v>3.458892086330934</v>
      </c>
      <c r="W50">
        <v>11.783363482014385</v>
      </c>
      <c r="X50">
        <v>37.462600915107913</v>
      </c>
      <c r="Y50">
        <v>0</v>
      </c>
      <c r="Z50">
        <v>1.6646652</v>
      </c>
      <c r="AA50">
        <v>0</v>
      </c>
      <c r="AB50">
        <v>3.3181035999999993</v>
      </c>
      <c r="AC50">
        <v>2.4581713599999993</v>
      </c>
      <c r="AD50">
        <v>6.9455538000000008</v>
      </c>
      <c r="AE50">
        <v>11.242928999999998</v>
      </c>
      <c r="AF50">
        <v>0</v>
      </c>
      <c r="AG50">
        <v>0</v>
      </c>
      <c r="AH50">
        <v>10.824210000000003</v>
      </c>
      <c r="AI50">
        <v>0</v>
      </c>
      <c r="AJ50">
        <v>0</v>
      </c>
      <c r="AK50">
        <v>12.891999999999998</v>
      </c>
      <c r="AL50">
        <v>14.755000000000003</v>
      </c>
      <c r="AM50">
        <v>0</v>
      </c>
      <c r="AN50">
        <v>0</v>
      </c>
      <c r="AO50">
        <v>0</v>
      </c>
      <c r="AP50">
        <v>0.56940450000000009</v>
      </c>
      <c r="AQ50">
        <v>0</v>
      </c>
      <c r="AR50">
        <v>12.899135999999999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21.497021250645801</v>
      </c>
      <c r="BB50">
        <f t="shared" si="0"/>
        <v>639.94978387312472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0.114297206</v>
      </c>
      <c r="K51">
        <v>82.515718518299991</v>
      </c>
      <c r="L51">
        <v>65.126396056017327</v>
      </c>
      <c r="M51">
        <v>0</v>
      </c>
      <c r="N51">
        <v>30.000000000000004</v>
      </c>
      <c r="O51">
        <v>50.381250000000009</v>
      </c>
      <c r="P51">
        <v>62.241165000000009</v>
      </c>
      <c r="Q51">
        <v>2.6822400000000002</v>
      </c>
      <c r="R51">
        <v>10.767085399999997</v>
      </c>
      <c r="S51">
        <v>6.7030853999999991</v>
      </c>
      <c r="T51">
        <v>0</v>
      </c>
      <c r="U51">
        <v>220.64153759999999</v>
      </c>
      <c r="V51">
        <v>3.458892086330934</v>
      </c>
      <c r="W51">
        <v>11.783363482014385</v>
      </c>
      <c r="X51">
        <v>37.462600915107913</v>
      </c>
      <c r="Y51">
        <v>0</v>
      </c>
      <c r="Z51">
        <v>1.6646652</v>
      </c>
      <c r="AA51">
        <v>0</v>
      </c>
      <c r="AB51">
        <v>3.3181035999999993</v>
      </c>
      <c r="AC51">
        <v>2.4581713599999993</v>
      </c>
      <c r="AD51">
        <v>6.9455538000000008</v>
      </c>
      <c r="AE51">
        <v>11.242928999999998</v>
      </c>
      <c r="AF51">
        <v>0</v>
      </c>
      <c r="AG51">
        <v>0</v>
      </c>
      <c r="AH51">
        <v>10.824210000000003</v>
      </c>
      <c r="AI51">
        <v>0</v>
      </c>
      <c r="AJ51">
        <v>0</v>
      </c>
      <c r="AK51">
        <v>12.891999999999998</v>
      </c>
      <c r="AL51">
        <v>11.804000000000002</v>
      </c>
      <c r="AM51">
        <v>0</v>
      </c>
      <c r="AN51">
        <v>0</v>
      </c>
      <c r="AO51">
        <v>0</v>
      </c>
      <c r="AP51">
        <v>1.7082134999999998</v>
      </c>
      <c r="AQ51">
        <v>0</v>
      </c>
      <c r="AR51">
        <v>12.899135999999999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21.438125106645799</v>
      </c>
      <c r="BB51">
        <f t="shared" si="0"/>
        <v>638.1964890171248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0.114297206</v>
      </c>
      <c r="K52">
        <v>82.515718518299991</v>
      </c>
      <c r="L52">
        <v>65.126396056017327</v>
      </c>
      <c r="M52">
        <v>0</v>
      </c>
      <c r="N52">
        <v>30.000000000000004</v>
      </c>
      <c r="O52">
        <v>50.381250000000009</v>
      </c>
      <c r="P52">
        <v>62.241165000000009</v>
      </c>
      <c r="Q52">
        <v>2.6822400000000002</v>
      </c>
      <c r="R52">
        <v>10.767085399999997</v>
      </c>
      <c r="S52">
        <v>6.7030853999999991</v>
      </c>
      <c r="T52">
        <v>0</v>
      </c>
      <c r="U52">
        <v>220.64153759999999</v>
      </c>
      <c r="V52">
        <v>3.458892086330934</v>
      </c>
      <c r="W52">
        <v>11.783363482014385</v>
      </c>
      <c r="X52">
        <v>37.462600915107913</v>
      </c>
      <c r="Y52">
        <v>0</v>
      </c>
      <c r="Z52">
        <v>1.6646652</v>
      </c>
      <c r="AA52">
        <v>0</v>
      </c>
      <c r="AB52">
        <v>3.3181035999999993</v>
      </c>
      <c r="AC52">
        <v>2.4581713599999993</v>
      </c>
      <c r="AD52">
        <v>4.6303691999999996</v>
      </c>
      <c r="AE52">
        <v>11.242928999999998</v>
      </c>
      <c r="AF52">
        <v>0</v>
      </c>
      <c r="AG52">
        <v>0</v>
      </c>
      <c r="AH52">
        <v>10.824210000000003</v>
      </c>
      <c r="AI52">
        <v>0</v>
      </c>
      <c r="AJ52">
        <v>0</v>
      </c>
      <c r="AK52">
        <v>12.891999999999998</v>
      </c>
      <c r="AL52">
        <v>11.804000000000002</v>
      </c>
      <c r="AM52">
        <v>0</v>
      </c>
      <c r="AN52">
        <v>0</v>
      </c>
      <c r="AO52">
        <v>0</v>
      </c>
      <c r="AP52">
        <v>1.7082134999999998</v>
      </c>
      <c r="AQ52">
        <v>0</v>
      </c>
      <c r="AR52">
        <v>12.899135999999999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21.362881416645799</v>
      </c>
      <c r="BB52">
        <f t="shared" si="0"/>
        <v>635.95654810712483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0.114297206</v>
      </c>
      <c r="K53">
        <v>94.751386969500018</v>
      </c>
      <c r="L53">
        <v>65.126396056017327</v>
      </c>
      <c r="M53">
        <v>0</v>
      </c>
      <c r="N53">
        <v>30.000000000000004</v>
      </c>
      <c r="O53">
        <v>50.381250000000009</v>
      </c>
      <c r="P53">
        <v>62.241165000000009</v>
      </c>
      <c r="Q53">
        <v>2.6822400000000002</v>
      </c>
      <c r="R53">
        <v>10.767085399999997</v>
      </c>
      <c r="S53">
        <v>6.7030853999999991</v>
      </c>
      <c r="T53">
        <v>0</v>
      </c>
      <c r="U53">
        <v>220.64153759999999</v>
      </c>
      <c r="V53">
        <v>3.458892086330934</v>
      </c>
      <c r="W53">
        <v>11.783363482014385</v>
      </c>
      <c r="X53">
        <v>37.462600915107913</v>
      </c>
      <c r="Y53">
        <v>0</v>
      </c>
      <c r="Z53">
        <v>1.6646652</v>
      </c>
      <c r="AA53">
        <v>0</v>
      </c>
      <c r="AB53">
        <v>3.3181035999999993</v>
      </c>
      <c r="AC53">
        <v>2.4581713599999993</v>
      </c>
      <c r="AD53">
        <v>4.6303691999999996</v>
      </c>
      <c r="AE53">
        <v>11.242928999999998</v>
      </c>
      <c r="AF53">
        <v>0</v>
      </c>
      <c r="AG53">
        <v>0</v>
      </c>
      <c r="AH53">
        <v>10.824210000000003</v>
      </c>
      <c r="AI53">
        <v>0</v>
      </c>
      <c r="AJ53">
        <v>0</v>
      </c>
      <c r="AK53">
        <v>12.891999999999998</v>
      </c>
      <c r="AL53">
        <v>11.804000000000002</v>
      </c>
      <c r="AM53">
        <v>0</v>
      </c>
      <c r="AN53">
        <v>0</v>
      </c>
      <c r="AO53">
        <v>0</v>
      </c>
      <c r="AP53">
        <v>1.7082134999999998</v>
      </c>
      <c r="AQ53">
        <v>0</v>
      </c>
      <c r="AR53">
        <v>12.899135999999999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21.760540670145822</v>
      </c>
      <c r="BB53">
        <f t="shared" si="0"/>
        <v>647.79455730482482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0.114297206</v>
      </c>
      <c r="K54">
        <v>100.11163891950002</v>
      </c>
      <c r="L54">
        <v>65.126396056017327</v>
      </c>
      <c r="M54">
        <v>0</v>
      </c>
      <c r="N54">
        <v>30.000000000000004</v>
      </c>
      <c r="O54">
        <v>50.381250000000009</v>
      </c>
      <c r="P54">
        <v>62.241165000000009</v>
      </c>
      <c r="Q54">
        <v>2.6822400000000002</v>
      </c>
      <c r="R54">
        <v>10.767085399999997</v>
      </c>
      <c r="S54">
        <v>6.7030853999999991</v>
      </c>
      <c r="T54">
        <v>0</v>
      </c>
      <c r="U54">
        <v>220.64153759999999</v>
      </c>
      <c r="V54">
        <v>3.458892086330934</v>
      </c>
      <c r="W54">
        <v>11.783363482014385</v>
      </c>
      <c r="X54">
        <v>37.462600915107913</v>
      </c>
      <c r="Y54">
        <v>0</v>
      </c>
      <c r="Z54">
        <v>1.6646652</v>
      </c>
      <c r="AA54">
        <v>0</v>
      </c>
      <c r="AB54">
        <v>3.3181035999999993</v>
      </c>
      <c r="AC54">
        <v>2.4581713599999993</v>
      </c>
      <c r="AD54">
        <v>4.6303691999999996</v>
      </c>
      <c r="AE54">
        <v>11.242928999999998</v>
      </c>
      <c r="AF54">
        <v>0</v>
      </c>
      <c r="AG54">
        <v>0</v>
      </c>
      <c r="AH54">
        <v>10.824210000000003</v>
      </c>
      <c r="AI54">
        <v>0</v>
      </c>
      <c r="AJ54">
        <v>0</v>
      </c>
      <c r="AK54">
        <v>12.891999999999998</v>
      </c>
      <c r="AL54">
        <v>11.804000000000002</v>
      </c>
      <c r="AM54">
        <v>0</v>
      </c>
      <c r="AN54">
        <v>0</v>
      </c>
      <c r="AO54">
        <v>0</v>
      </c>
      <c r="AP54">
        <v>1.7082134999999998</v>
      </c>
      <c r="AQ54">
        <v>0</v>
      </c>
      <c r="AR54">
        <v>6.7299839999999982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21.734251598745828</v>
      </c>
      <c r="BB54">
        <f t="shared" si="0"/>
        <v>647.0119463262248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0.114297206</v>
      </c>
      <c r="K55">
        <v>105.47189086950002</v>
      </c>
      <c r="L55">
        <v>65.126396056017327</v>
      </c>
      <c r="M55">
        <v>0</v>
      </c>
      <c r="N55">
        <v>30.000000000000004</v>
      </c>
      <c r="O55">
        <v>50.381250000000009</v>
      </c>
      <c r="P55">
        <v>62.241165000000009</v>
      </c>
      <c r="Q55">
        <v>2.6822400000000002</v>
      </c>
      <c r="R55">
        <v>10.767085399999997</v>
      </c>
      <c r="S55">
        <v>6.7030853999999991</v>
      </c>
      <c r="T55">
        <v>0</v>
      </c>
      <c r="U55">
        <v>220.64153759999999</v>
      </c>
      <c r="V55">
        <v>3.458892086330934</v>
      </c>
      <c r="W55">
        <v>11.783363482014385</v>
      </c>
      <c r="X55">
        <v>37.462600915107913</v>
      </c>
      <c r="Y55">
        <v>0</v>
      </c>
      <c r="Z55">
        <v>1.6646652</v>
      </c>
      <c r="AA55">
        <v>0</v>
      </c>
      <c r="AB55">
        <v>3.3181035999999993</v>
      </c>
      <c r="AC55">
        <v>2.4581713599999993</v>
      </c>
      <c r="AD55">
        <v>4.6303691999999996</v>
      </c>
      <c r="AE55">
        <v>11.242928999999998</v>
      </c>
      <c r="AF55">
        <v>0</v>
      </c>
      <c r="AG55">
        <v>0</v>
      </c>
      <c r="AH55">
        <v>10.824210000000003</v>
      </c>
      <c r="AI55">
        <v>0</v>
      </c>
      <c r="AJ55">
        <v>0</v>
      </c>
      <c r="AK55">
        <v>12.891999999999998</v>
      </c>
      <c r="AL55">
        <v>11.804000000000002</v>
      </c>
      <c r="AM55">
        <v>0</v>
      </c>
      <c r="AN55">
        <v>0</v>
      </c>
      <c r="AO55">
        <v>0</v>
      </c>
      <c r="AP55">
        <v>0.56940450000000009</v>
      </c>
      <c r="AQ55">
        <v>0</v>
      </c>
      <c r="AR55">
        <v>6.7299839999999982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21.871448371045823</v>
      </c>
      <c r="BB55">
        <f t="shared" si="0"/>
        <v>651.09619250392473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0.114297206</v>
      </c>
      <c r="K56">
        <v>110.83214281950001</v>
      </c>
      <c r="L56">
        <v>65.126396056017327</v>
      </c>
      <c r="M56">
        <v>0</v>
      </c>
      <c r="N56">
        <v>30.000000000000004</v>
      </c>
      <c r="O56">
        <v>50.381250000000009</v>
      </c>
      <c r="P56">
        <v>62.241165000000009</v>
      </c>
      <c r="Q56">
        <v>2.6822400000000002</v>
      </c>
      <c r="R56">
        <v>10.767085399999997</v>
      </c>
      <c r="S56">
        <v>6.7030853999999991</v>
      </c>
      <c r="T56">
        <v>0</v>
      </c>
      <c r="U56">
        <v>220.64153759999999</v>
      </c>
      <c r="V56">
        <v>3.458892086330934</v>
      </c>
      <c r="W56">
        <v>11.783363482014385</v>
      </c>
      <c r="X56">
        <v>37.462600915107913</v>
      </c>
      <c r="Y56">
        <v>0</v>
      </c>
      <c r="Z56">
        <v>1.6646652</v>
      </c>
      <c r="AA56">
        <v>3.5717479999999995</v>
      </c>
      <c r="AB56">
        <v>3.3181035999999993</v>
      </c>
      <c r="AC56">
        <v>4.8839983599999996</v>
      </c>
      <c r="AD56">
        <v>4.6303691999999996</v>
      </c>
      <c r="AE56">
        <v>11.242928999999998</v>
      </c>
      <c r="AF56">
        <v>0</v>
      </c>
      <c r="AG56">
        <v>0</v>
      </c>
      <c r="AH56">
        <v>10.824210000000003</v>
      </c>
      <c r="AI56">
        <v>0</v>
      </c>
      <c r="AJ56">
        <v>0</v>
      </c>
      <c r="AK56">
        <v>12.891999999999998</v>
      </c>
      <c r="AL56">
        <v>11.804000000000002</v>
      </c>
      <c r="AM56">
        <v>0</v>
      </c>
      <c r="AN56">
        <v>0</v>
      </c>
      <c r="AO56">
        <v>0</v>
      </c>
      <c r="AP56">
        <v>0.56940450000000009</v>
      </c>
      <c r="AQ56">
        <v>0</v>
      </c>
      <c r="AR56">
        <v>12.899135999999999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22.441075063345814</v>
      </c>
      <c r="BB56">
        <f t="shared" si="0"/>
        <v>668.05354476162461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0.14709571799999996</v>
      </c>
      <c r="K57">
        <v>116.19239476950001</v>
      </c>
      <c r="L57">
        <v>65.126396056017327</v>
      </c>
      <c r="M57">
        <v>0</v>
      </c>
      <c r="N57">
        <v>30.000000000000004</v>
      </c>
      <c r="O57">
        <v>50.381250000000009</v>
      </c>
      <c r="P57">
        <v>62.241165000000009</v>
      </c>
      <c r="Q57">
        <v>2.6822400000000002</v>
      </c>
      <c r="R57">
        <v>10.767085399999997</v>
      </c>
      <c r="S57">
        <v>6.7030853999999991</v>
      </c>
      <c r="T57">
        <v>0</v>
      </c>
      <c r="U57">
        <v>220.64153759999999</v>
      </c>
      <c r="V57">
        <v>3.458892086330934</v>
      </c>
      <c r="W57">
        <v>11.783363482014385</v>
      </c>
      <c r="X57">
        <v>37.462600915107913</v>
      </c>
      <c r="Y57">
        <v>0</v>
      </c>
      <c r="Z57">
        <v>1.6646652</v>
      </c>
      <c r="AA57">
        <v>6.4211200000000002</v>
      </c>
      <c r="AB57">
        <v>3.3181035999999993</v>
      </c>
      <c r="AC57">
        <v>7.3745140799999991</v>
      </c>
      <c r="AD57">
        <v>4.6303691999999996</v>
      </c>
      <c r="AE57">
        <v>11.242928999999998</v>
      </c>
      <c r="AF57">
        <v>0</v>
      </c>
      <c r="AG57">
        <v>0</v>
      </c>
      <c r="AH57">
        <v>10.824210000000003</v>
      </c>
      <c r="AI57">
        <v>0</v>
      </c>
      <c r="AJ57">
        <v>0</v>
      </c>
      <c r="AK57">
        <v>12.891999999999998</v>
      </c>
      <c r="AL57">
        <v>11.804000000000002</v>
      </c>
      <c r="AM57">
        <v>0</v>
      </c>
      <c r="AN57">
        <v>0</v>
      </c>
      <c r="AO57">
        <v>0</v>
      </c>
      <c r="AP57">
        <v>0.56940450000000009</v>
      </c>
      <c r="AQ57">
        <v>0</v>
      </c>
      <c r="AR57">
        <v>12.899135999999999</v>
      </c>
      <c r="AS57">
        <v>0</v>
      </c>
      <c r="AT57">
        <v>0</v>
      </c>
      <c r="AU57">
        <v>0</v>
      </c>
      <c r="AV57">
        <v>0</v>
      </c>
      <c r="AW57">
        <v>0.50800000000000001</v>
      </c>
      <c r="AX57">
        <v>0</v>
      </c>
      <c r="AY57">
        <v>0</v>
      </c>
      <c r="AZ57">
        <v>0</v>
      </c>
      <c r="BA57">
        <v>22.806405237645809</v>
      </c>
      <c r="BB57">
        <f t="shared" si="0"/>
        <v>678.92915276932479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0.14709571799999996</v>
      </c>
      <c r="K58">
        <v>121.5526467195</v>
      </c>
      <c r="L58">
        <v>65.126396056017327</v>
      </c>
      <c r="M58">
        <v>0</v>
      </c>
      <c r="N58">
        <v>30.000000000000004</v>
      </c>
      <c r="O58">
        <v>50.381250000000009</v>
      </c>
      <c r="P58">
        <v>62.241165000000009</v>
      </c>
      <c r="Q58">
        <v>2.6822400000000002</v>
      </c>
      <c r="R58">
        <v>10.767085399999997</v>
      </c>
      <c r="S58">
        <v>6.7030853999999991</v>
      </c>
      <c r="T58">
        <v>0</v>
      </c>
      <c r="U58">
        <v>220.64153759999999</v>
      </c>
      <c r="V58">
        <v>3.458892086330934</v>
      </c>
      <c r="W58">
        <v>11.783363482014385</v>
      </c>
      <c r="X58">
        <v>37.462600915107913</v>
      </c>
      <c r="Y58">
        <v>0</v>
      </c>
      <c r="Z58">
        <v>1.6646652</v>
      </c>
      <c r="AA58">
        <v>9.0296999999999983</v>
      </c>
      <c r="AB58">
        <v>3.3181035999999993</v>
      </c>
      <c r="AC58">
        <v>7.3745140799999991</v>
      </c>
      <c r="AD58">
        <v>4.6303691999999996</v>
      </c>
      <c r="AE58">
        <v>11.242928999999998</v>
      </c>
      <c r="AF58">
        <v>0</v>
      </c>
      <c r="AG58">
        <v>0</v>
      </c>
      <c r="AH58">
        <v>10.824210000000003</v>
      </c>
      <c r="AI58">
        <v>0</v>
      </c>
      <c r="AJ58">
        <v>0</v>
      </c>
      <c r="AK58">
        <v>12.891999999999998</v>
      </c>
      <c r="AL58">
        <v>11.804000000000002</v>
      </c>
      <c r="AM58">
        <v>0</v>
      </c>
      <c r="AN58">
        <v>0</v>
      </c>
      <c r="AO58">
        <v>0</v>
      </c>
      <c r="AP58">
        <v>0.56940450000000009</v>
      </c>
      <c r="AQ58">
        <v>0</v>
      </c>
      <c r="AR58">
        <v>12.899135999999999</v>
      </c>
      <c r="AS58">
        <v>0</v>
      </c>
      <c r="AT58">
        <v>0</v>
      </c>
      <c r="AU58">
        <v>0</v>
      </c>
      <c r="AV58">
        <v>0</v>
      </c>
      <c r="AW58">
        <v>0.50800000000000001</v>
      </c>
      <c r="AX58">
        <v>0</v>
      </c>
      <c r="AY58">
        <v>0</v>
      </c>
      <c r="AZ58">
        <v>0</v>
      </c>
      <c r="BA58">
        <v>23.065392456245814</v>
      </c>
      <c r="BB58">
        <f t="shared" si="0"/>
        <v>686.63899750072483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3.2324040000000003</v>
      </c>
      <c r="K59">
        <v>126.91289866950001</v>
      </c>
      <c r="L59">
        <v>65.126396056017327</v>
      </c>
      <c r="M59">
        <v>0</v>
      </c>
      <c r="N59">
        <v>30.000000000000004</v>
      </c>
      <c r="O59">
        <v>50.381250000000009</v>
      </c>
      <c r="P59">
        <v>62.241165000000009</v>
      </c>
      <c r="Q59">
        <v>2.6822400000000002</v>
      </c>
      <c r="R59">
        <v>10.767085399999997</v>
      </c>
      <c r="S59">
        <v>6.7030853999999991</v>
      </c>
      <c r="T59">
        <v>0</v>
      </c>
      <c r="U59">
        <v>220.64153759999999</v>
      </c>
      <c r="V59">
        <v>3.458892086330934</v>
      </c>
      <c r="W59">
        <v>11.783363482014385</v>
      </c>
      <c r="X59">
        <v>37.462600915107913</v>
      </c>
      <c r="Y59">
        <v>0</v>
      </c>
      <c r="Z59">
        <v>1.6646652</v>
      </c>
      <c r="AA59">
        <v>9.6316800000000011</v>
      </c>
      <c r="AB59">
        <v>6.6700654000000004</v>
      </c>
      <c r="AC59">
        <v>7.3745140799999991</v>
      </c>
      <c r="AD59">
        <v>4.6303691999999996</v>
      </c>
      <c r="AE59">
        <v>11.242928999999998</v>
      </c>
      <c r="AF59">
        <v>0</v>
      </c>
      <c r="AG59">
        <v>0</v>
      </c>
      <c r="AH59">
        <v>10.824210000000003</v>
      </c>
      <c r="AI59">
        <v>0</v>
      </c>
      <c r="AJ59">
        <v>0</v>
      </c>
      <c r="AK59">
        <v>12.891999999999998</v>
      </c>
      <c r="AL59">
        <v>8.8530000000000033</v>
      </c>
      <c r="AM59">
        <v>0</v>
      </c>
      <c r="AN59">
        <v>0</v>
      </c>
      <c r="AO59">
        <v>0</v>
      </c>
      <c r="AP59">
        <v>0.63447929999999986</v>
      </c>
      <c r="AQ59">
        <v>0</v>
      </c>
      <c r="AR59">
        <v>12.899135999999999</v>
      </c>
      <c r="AS59">
        <v>0</v>
      </c>
      <c r="AT59">
        <v>0</v>
      </c>
      <c r="AU59">
        <v>0</v>
      </c>
      <c r="AV59">
        <v>0</v>
      </c>
      <c r="AW59">
        <v>0.50800000000000001</v>
      </c>
      <c r="AX59">
        <v>0</v>
      </c>
      <c r="AY59">
        <v>0</v>
      </c>
      <c r="AZ59">
        <v>0</v>
      </c>
      <c r="BA59">
        <v>23.374583656545813</v>
      </c>
      <c r="BB59">
        <f t="shared" si="0"/>
        <v>695.84338313242472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3.2324040000000003</v>
      </c>
      <c r="K60">
        <v>132.2731506195</v>
      </c>
      <c r="L60">
        <v>65.126396056017327</v>
      </c>
      <c r="M60">
        <v>0</v>
      </c>
      <c r="N60">
        <v>30.000000000000004</v>
      </c>
      <c r="O60">
        <v>50.381250000000009</v>
      </c>
      <c r="P60">
        <v>62.241165000000009</v>
      </c>
      <c r="Q60">
        <v>2.6822400000000002</v>
      </c>
      <c r="R60">
        <v>10.767085399999997</v>
      </c>
      <c r="S60">
        <v>6.7030853999999991</v>
      </c>
      <c r="T60">
        <v>0</v>
      </c>
      <c r="U60">
        <v>220.64153759999999</v>
      </c>
      <c r="V60">
        <v>3.458892086330934</v>
      </c>
      <c r="W60">
        <v>11.783363482014385</v>
      </c>
      <c r="X60">
        <v>37.462600915107913</v>
      </c>
      <c r="Y60">
        <v>0</v>
      </c>
      <c r="Z60">
        <v>1.6646652</v>
      </c>
      <c r="AA60">
        <v>10.032999999999999</v>
      </c>
      <c r="AB60">
        <v>10.035570479999999</v>
      </c>
      <c r="AC60">
        <v>7.3745140799999991</v>
      </c>
      <c r="AD60">
        <v>4.6303691999999996</v>
      </c>
      <c r="AE60">
        <v>11.242928999999998</v>
      </c>
      <c r="AF60">
        <v>0</v>
      </c>
      <c r="AG60">
        <v>0</v>
      </c>
      <c r="AH60">
        <v>11.7623082</v>
      </c>
      <c r="AI60">
        <v>0</v>
      </c>
      <c r="AJ60">
        <v>0</v>
      </c>
      <c r="AK60">
        <v>12.891999999999998</v>
      </c>
      <c r="AL60">
        <v>8.8530000000000033</v>
      </c>
      <c r="AM60">
        <v>0</v>
      </c>
      <c r="AN60">
        <v>0</v>
      </c>
      <c r="AO60">
        <v>0</v>
      </c>
      <c r="AP60">
        <v>0.63447929999999986</v>
      </c>
      <c r="AQ60">
        <v>0</v>
      </c>
      <c r="AR60">
        <v>12.899135999999999</v>
      </c>
      <c r="AS60">
        <v>0</v>
      </c>
      <c r="AT60">
        <v>0</v>
      </c>
      <c r="AU60">
        <v>0</v>
      </c>
      <c r="AV60">
        <v>0</v>
      </c>
      <c r="AW60">
        <v>0.50800000000000001</v>
      </c>
      <c r="AX60">
        <v>0</v>
      </c>
      <c r="AY60">
        <v>0</v>
      </c>
      <c r="AZ60">
        <v>0</v>
      </c>
      <c r="BA60">
        <v>23.701701816845802</v>
      </c>
      <c r="BB60">
        <f t="shared" si="0"/>
        <v>705.58144020212478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3.0622240000000001</v>
      </c>
      <c r="K61">
        <v>137.63340256950002</v>
      </c>
      <c r="L61">
        <v>65.126396056017327</v>
      </c>
      <c r="M61">
        <v>0</v>
      </c>
      <c r="N61">
        <v>30.000000000000004</v>
      </c>
      <c r="O61">
        <v>50.381250000000009</v>
      </c>
      <c r="P61">
        <v>62.241165000000009</v>
      </c>
      <c r="Q61">
        <v>2.6822400000000002</v>
      </c>
      <c r="R61">
        <v>10.767085399999997</v>
      </c>
      <c r="S61">
        <v>6.7030853999999991</v>
      </c>
      <c r="T61">
        <v>0</v>
      </c>
      <c r="U61">
        <v>220.64153759999999</v>
      </c>
      <c r="V61">
        <v>3.458892086330934</v>
      </c>
      <c r="W61">
        <v>11.783363482014385</v>
      </c>
      <c r="X61">
        <v>37.462600915107913</v>
      </c>
      <c r="Y61">
        <v>0</v>
      </c>
      <c r="Z61">
        <v>1.6646652</v>
      </c>
      <c r="AA61">
        <v>10.032999999999999</v>
      </c>
      <c r="AB61">
        <v>10.035570479999999</v>
      </c>
      <c r="AC61">
        <v>7.3745140799999991</v>
      </c>
      <c r="AD61">
        <v>4.6303691999999996</v>
      </c>
      <c r="AE61">
        <v>11.242928999999998</v>
      </c>
      <c r="AF61">
        <v>0</v>
      </c>
      <c r="AG61">
        <v>0</v>
      </c>
      <c r="AH61">
        <v>11.810415800000001</v>
      </c>
      <c r="AI61">
        <v>0</v>
      </c>
      <c r="AJ61">
        <v>0</v>
      </c>
      <c r="AK61">
        <v>12.891999999999998</v>
      </c>
      <c r="AL61">
        <v>8.8530000000000033</v>
      </c>
      <c r="AM61">
        <v>0</v>
      </c>
      <c r="AN61">
        <v>0</v>
      </c>
      <c r="AO61">
        <v>0</v>
      </c>
      <c r="AP61">
        <v>0.63447929999999986</v>
      </c>
      <c r="AQ61">
        <v>0</v>
      </c>
      <c r="AR61">
        <v>12.899135999999999</v>
      </c>
      <c r="AS61">
        <v>0</v>
      </c>
      <c r="AT61">
        <v>0</v>
      </c>
      <c r="AU61">
        <v>0</v>
      </c>
      <c r="AV61">
        <v>0</v>
      </c>
      <c r="AW61">
        <v>0.50800000000000001</v>
      </c>
      <c r="AX61">
        <v>0</v>
      </c>
      <c r="AY61">
        <v>0</v>
      </c>
      <c r="AZ61">
        <v>0</v>
      </c>
      <c r="BA61">
        <v>23.871942465145825</v>
      </c>
      <c r="BB61">
        <f t="shared" si="0"/>
        <v>710.6493791038248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3.0622240000000001</v>
      </c>
      <c r="K62">
        <v>142.99365451950007</v>
      </c>
      <c r="L62">
        <v>65.126396056017327</v>
      </c>
      <c r="M62">
        <v>0</v>
      </c>
      <c r="N62">
        <v>30.000000000000004</v>
      </c>
      <c r="O62">
        <v>50.381250000000009</v>
      </c>
      <c r="P62">
        <v>62.241165000000009</v>
      </c>
      <c r="Q62">
        <v>2.6822400000000002</v>
      </c>
      <c r="R62">
        <v>10.767085399999997</v>
      </c>
      <c r="S62">
        <v>6.7030853999999991</v>
      </c>
      <c r="T62">
        <v>0</v>
      </c>
      <c r="U62">
        <v>220.64153759999999</v>
      </c>
      <c r="V62">
        <v>3.458892086330934</v>
      </c>
      <c r="W62">
        <v>11.783363482014385</v>
      </c>
      <c r="X62">
        <v>37.462600915107913</v>
      </c>
      <c r="Y62">
        <v>0</v>
      </c>
      <c r="Z62">
        <v>1.6646652</v>
      </c>
      <c r="AA62">
        <v>10.032999999999999</v>
      </c>
      <c r="AB62">
        <v>10.035570479999999</v>
      </c>
      <c r="AC62">
        <v>7.3745140799999991</v>
      </c>
      <c r="AD62">
        <v>4.6303691999999996</v>
      </c>
      <c r="AE62">
        <v>11.242928999999998</v>
      </c>
      <c r="AF62">
        <v>0</v>
      </c>
      <c r="AG62">
        <v>0</v>
      </c>
      <c r="AH62">
        <v>11.810415800000001</v>
      </c>
      <c r="AI62">
        <v>0</v>
      </c>
      <c r="AJ62">
        <v>0</v>
      </c>
      <c r="AK62">
        <v>12.891999999999998</v>
      </c>
      <c r="AL62">
        <v>8.8530000000000033</v>
      </c>
      <c r="AM62">
        <v>0</v>
      </c>
      <c r="AN62">
        <v>0</v>
      </c>
      <c r="AO62">
        <v>0</v>
      </c>
      <c r="AP62">
        <v>0.63447929999999986</v>
      </c>
      <c r="AQ62">
        <v>0</v>
      </c>
      <c r="AR62">
        <v>12.899135999999999</v>
      </c>
      <c r="AS62">
        <v>0</v>
      </c>
      <c r="AT62">
        <v>0</v>
      </c>
      <c r="AU62">
        <v>0</v>
      </c>
      <c r="AV62">
        <v>0</v>
      </c>
      <c r="AW62">
        <v>0.50800000000000001</v>
      </c>
      <c r="AX62">
        <v>0.83515199999999989</v>
      </c>
      <c r="AY62">
        <v>0</v>
      </c>
      <c r="AZ62">
        <v>0</v>
      </c>
      <c r="BA62">
        <v>24.073293273745858</v>
      </c>
      <c r="BB62">
        <f t="shared" si="0"/>
        <v>716.64343224522486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3.8973759999999995</v>
      </c>
      <c r="K63">
        <v>148.3539064695</v>
      </c>
      <c r="L63">
        <v>65.126396056017327</v>
      </c>
      <c r="M63">
        <v>0</v>
      </c>
      <c r="N63">
        <v>30.000000000000004</v>
      </c>
      <c r="O63">
        <v>50.381250000000009</v>
      </c>
      <c r="P63">
        <v>62.241165000000009</v>
      </c>
      <c r="Q63">
        <v>2.6822400000000002</v>
      </c>
      <c r="R63">
        <v>10.767085399999997</v>
      </c>
      <c r="S63">
        <v>6.7030853999999991</v>
      </c>
      <c r="T63">
        <v>0</v>
      </c>
      <c r="U63">
        <v>220.64153759999999</v>
      </c>
      <c r="V63">
        <v>3.458892086330934</v>
      </c>
      <c r="W63">
        <v>11.783363482014385</v>
      </c>
      <c r="X63">
        <v>37.462600915107913</v>
      </c>
      <c r="Y63">
        <v>0</v>
      </c>
      <c r="Z63">
        <v>1.6646652</v>
      </c>
      <c r="AA63">
        <v>10.032999999999999</v>
      </c>
      <c r="AB63">
        <v>10.035570479999999</v>
      </c>
      <c r="AC63">
        <v>4.9163427199999985</v>
      </c>
      <c r="AD63">
        <v>4.6303691999999996</v>
      </c>
      <c r="AE63">
        <v>11.242928999999998</v>
      </c>
      <c r="AF63">
        <v>0</v>
      </c>
      <c r="AG63">
        <v>0</v>
      </c>
      <c r="AH63">
        <v>11.810415800000001</v>
      </c>
      <c r="AI63">
        <v>0</v>
      </c>
      <c r="AJ63">
        <v>0</v>
      </c>
      <c r="AK63">
        <v>12.891999999999998</v>
      </c>
      <c r="AL63">
        <v>8.8530000000000033</v>
      </c>
      <c r="AM63">
        <v>0</v>
      </c>
      <c r="AN63">
        <v>0</v>
      </c>
      <c r="AO63">
        <v>0</v>
      </c>
      <c r="AP63">
        <v>0.63447929999999986</v>
      </c>
      <c r="AQ63">
        <v>0</v>
      </c>
      <c r="AR63">
        <v>12.899135999999999</v>
      </c>
      <c r="AS63">
        <v>0</v>
      </c>
      <c r="AT63">
        <v>0</v>
      </c>
      <c r="AU63">
        <v>0</v>
      </c>
      <c r="AV63">
        <v>0</v>
      </c>
      <c r="AW63">
        <v>0.50800000000000001</v>
      </c>
      <c r="AX63">
        <v>0.83515199999999989</v>
      </c>
      <c r="AY63">
        <v>0</v>
      </c>
      <c r="AZ63">
        <v>0</v>
      </c>
      <c r="BA63">
        <v>24.194753476045793</v>
      </c>
      <c r="BB63">
        <f t="shared" si="0"/>
        <v>720.25920463292482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3.8973759999999995</v>
      </c>
      <c r="K64">
        <v>153.7141584195</v>
      </c>
      <c r="L64">
        <v>65.126396056017327</v>
      </c>
      <c r="M64">
        <v>0</v>
      </c>
      <c r="N64">
        <v>30.000000000000004</v>
      </c>
      <c r="O64">
        <v>50.381250000000009</v>
      </c>
      <c r="P64">
        <v>62.241165000000009</v>
      </c>
      <c r="Q64">
        <v>2.6822400000000002</v>
      </c>
      <c r="R64">
        <v>10.767085399999997</v>
      </c>
      <c r="S64">
        <v>6.7030853999999991</v>
      </c>
      <c r="T64">
        <v>0</v>
      </c>
      <c r="U64">
        <v>220.64153759999999</v>
      </c>
      <c r="V64">
        <v>3.458892086330934</v>
      </c>
      <c r="W64">
        <v>11.783363482014385</v>
      </c>
      <c r="X64">
        <v>37.462600915107913</v>
      </c>
      <c r="Y64">
        <v>0</v>
      </c>
      <c r="Z64">
        <v>1.6646652</v>
      </c>
      <c r="AA64">
        <v>7.1234299999999999</v>
      </c>
      <c r="AB64">
        <v>6.6700654000000004</v>
      </c>
      <c r="AC64">
        <v>4.9163427199999985</v>
      </c>
      <c r="AD64">
        <v>4.6303691999999996</v>
      </c>
      <c r="AE64">
        <v>11.242928999999998</v>
      </c>
      <c r="AF64">
        <v>0</v>
      </c>
      <c r="AG64">
        <v>0</v>
      </c>
      <c r="AH64">
        <v>11.810415800000001</v>
      </c>
      <c r="AI64">
        <v>0</v>
      </c>
      <c r="AJ64">
        <v>0</v>
      </c>
      <c r="AK64">
        <v>12.891999999999998</v>
      </c>
      <c r="AL64">
        <v>8.8530000000000033</v>
      </c>
      <c r="AM64">
        <v>0</v>
      </c>
      <c r="AN64">
        <v>0</v>
      </c>
      <c r="AO64">
        <v>0</v>
      </c>
      <c r="AP64">
        <v>0.63447929999999986</v>
      </c>
      <c r="AQ64">
        <v>0</v>
      </c>
      <c r="AR64">
        <v>12.899135999999999</v>
      </c>
      <c r="AS64">
        <v>0</v>
      </c>
      <c r="AT64">
        <v>0</v>
      </c>
      <c r="AU64">
        <v>0</v>
      </c>
      <c r="AV64">
        <v>0</v>
      </c>
      <c r="AW64">
        <v>0.50800000000000001</v>
      </c>
      <c r="AX64">
        <v>0.83515199999999989</v>
      </c>
      <c r="AY64">
        <v>0</v>
      </c>
      <c r="AZ64">
        <v>0</v>
      </c>
      <c r="BA64">
        <v>24.165021448345815</v>
      </c>
      <c r="BB64">
        <f t="shared" si="0"/>
        <v>719.37411353062475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3.8973759999999995</v>
      </c>
      <c r="K65">
        <v>159.07441036950001</v>
      </c>
      <c r="L65">
        <v>65.126396056017327</v>
      </c>
      <c r="M65">
        <v>0</v>
      </c>
      <c r="N65">
        <v>30.000000000000004</v>
      </c>
      <c r="O65">
        <v>50.381250000000009</v>
      </c>
      <c r="P65">
        <v>62.241165000000009</v>
      </c>
      <c r="Q65">
        <v>2.6822400000000002</v>
      </c>
      <c r="R65">
        <v>10.767085399999997</v>
      </c>
      <c r="S65">
        <v>6.7030853999999991</v>
      </c>
      <c r="T65">
        <v>0</v>
      </c>
      <c r="U65">
        <v>220.64153759999999</v>
      </c>
      <c r="V65">
        <v>3.458892086330934</v>
      </c>
      <c r="W65">
        <v>11.783363482014385</v>
      </c>
      <c r="X65">
        <v>37.462600915107913</v>
      </c>
      <c r="Y65">
        <v>0</v>
      </c>
      <c r="Z65">
        <v>1.6646652</v>
      </c>
      <c r="AA65">
        <v>7.1234299999999999</v>
      </c>
      <c r="AB65">
        <v>6.6700654000000004</v>
      </c>
      <c r="AC65">
        <v>4.9163427199999985</v>
      </c>
      <c r="AD65">
        <v>4.6303691999999996</v>
      </c>
      <c r="AE65">
        <v>11.242928999999998</v>
      </c>
      <c r="AF65">
        <v>0</v>
      </c>
      <c r="AG65">
        <v>0</v>
      </c>
      <c r="AH65">
        <v>11.810415800000001</v>
      </c>
      <c r="AI65">
        <v>0</v>
      </c>
      <c r="AJ65">
        <v>0</v>
      </c>
      <c r="AK65">
        <v>12.891999999999998</v>
      </c>
      <c r="AL65">
        <v>8.8530000000000033</v>
      </c>
      <c r="AM65">
        <v>0</v>
      </c>
      <c r="AN65">
        <v>0</v>
      </c>
      <c r="AO65">
        <v>0</v>
      </c>
      <c r="AP65">
        <v>0.63447929999999986</v>
      </c>
      <c r="AQ65">
        <v>0</v>
      </c>
      <c r="AR65">
        <v>12.899135999999999</v>
      </c>
      <c r="AS65">
        <v>0</v>
      </c>
      <c r="AT65">
        <v>0</v>
      </c>
      <c r="AU65">
        <v>0</v>
      </c>
      <c r="AV65">
        <v>0</v>
      </c>
      <c r="AW65">
        <v>0.50800000000000001</v>
      </c>
      <c r="AX65">
        <v>0.83515199999999989</v>
      </c>
      <c r="AY65">
        <v>0</v>
      </c>
      <c r="AZ65">
        <v>0</v>
      </c>
      <c r="BA65">
        <v>24.33922957664581</v>
      </c>
      <c r="BB65">
        <f t="shared" si="0"/>
        <v>724.56015735232472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3.8973759999999995</v>
      </c>
      <c r="K66">
        <v>165.03322390740004</v>
      </c>
      <c r="L66">
        <v>65.126396056017327</v>
      </c>
      <c r="M66">
        <v>0</v>
      </c>
      <c r="N66">
        <v>30.000000000000004</v>
      </c>
      <c r="O66">
        <v>50.381250000000009</v>
      </c>
      <c r="P66">
        <v>62.241165000000009</v>
      </c>
      <c r="Q66">
        <v>2.6822400000000002</v>
      </c>
      <c r="R66">
        <v>10.767085399999997</v>
      </c>
      <c r="S66">
        <v>6.7030853999999991</v>
      </c>
      <c r="T66">
        <v>0</v>
      </c>
      <c r="U66">
        <v>220.64153759999999</v>
      </c>
      <c r="V66">
        <v>3.458892086330934</v>
      </c>
      <c r="W66">
        <v>11.783363482014385</v>
      </c>
      <c r="X66">
        <v>37.462600915107913</v>
      </c>
      <c r="Y66">
        <v>0</v>
      </c>
      <c r="Z66">
        <v>1.6646652</v>
      </c>
      <c r="AA66">
        <v>7.1234299999999999</v>
      </c>
      <c r="AB66">
        <v>6.6700654000000004</v>
      </c>
      <c r="AC66">
        <v>4.9163427199999985</v>
      </c>
      <c r="AD66">
        <v>4.6303691999999996</v>
      </c>
      <c r="AE66">
        <v>11.242928999999998</v>
      </c>
      <c r="AF66">
        <v>0</v>
      </c>
      <c r="AG66">
        <v>0</v>
      </c>
      <c r="AH66">
        <v>11.810415800000001</v>
      </c>
      <c r="AI66">
        <v>0</v>
      </c>
      <c r="AJ66">
        <v>0</v>
      </c>
      <c r="AK66">
        <v>12.891999999999998</v>
      </c>
      <c r="AL66">
        <v>8.8530000000000033</v>
      </c>
      <c r="AM66">
        <v>0</v>
      </c>
      <c r="AN66">
        <v>0</v>
      </c>
      <c r="AO66">
        <v>0</v>
      </c>
      <c r="AP66">
        <v>0.63447929999999986</v>
      </c>
      <c r="AQ66">
        <v>0</v>
      </c>
      <c r="AR66">
        <v>12.899135999999999</v>
      </c>
      <c r="AS66">
        <v>0</v>
      </c>
      <c r="AT66">
        <v>0</v>
      </c>
      <c r="AU66">
        <v>0</v>
      </c>
      <c r="AV66">
        <v>0</v>
      </c>
      <c r="AW66">
        <v>0.50800000000000001</v>
      </c>
      <c r="AX66">
        <v>0.83515199999999989</v>
      </c>
      <c r="AY66">
        <v>0</v>
      </c>
      <c r="AZ66">
        <v>0</v>
      </c>
      <c r="BA66">
        <v>24.532891191445831</v>
      </c>
      <c r="BB66">
        <f t="shared" si="0"/>
        <v>730.32530927542462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3.8973759999999995</v>
      </c>
      <c r="K67">
        <v>165.03322390740004</v>
      </c>
      <c r="L67">
        <v>65.126396056017327</v>
      </c>
      <c r="M67">
        <v>0</v>
      </c>
      <c r="N67">
        <v>30.000000000000004</v>
      </c>
      <c r="O67">
        <v>50.381250000000009</v>
      </c>
      <c r="P67">
        <v>62.241165000000009</v>
      </c>
      <c r="Q67">
        <v>2.6822400000000002</v>
      </c>
      <c r="R67">
        <v>10.767085399999997</v>
      </c>
      <c r="S67">
        <v>6.7030853999999991</v>
      </c>
      <c r="T67">
        <v>0</v>
      </c>
      <c r="U67">
        <v>220.64153759999999</v>
      </c>
      <c r="V67">
        <v>3.458892086330934</v>
      </c>
      <c r="W67">
        <v>11.783363482014385</v>
      </c>
      <c r="X67">
        <v>37.462600915107913</v>
      </c>
      <c r="Y67">
        <v>0</v>
      </c>
      <c r="Z67">
        <v>1.6646652</v>
      </c>
      <c r="AA67">
        <v>7.1234299999999999</v>
      </c>
      <c r="AB67">
        <v>6.6700654000000004</v>
      </c>
      <c r="AC67">
        <v>4.9163427199999985</v>
      </c>
      <c r="AD67">
        <v>4.6303691999999996</v>
      </c>
      <c r="AE67">
        <v>11.242928999999998</v>
      </c>
      <c r="AF67">
        <v>0</v>
      </c>
      <c r="AG67">
        <v>0</v>
      </c>
      <c r="AH67">
        <v>9.6215200000000003</v>
      </c>
      <c r="AI67">
        <v>0</v>
      </c>
      <c r="AJ67">
        <v>0</v>
      </c>
      <c r="AK67">
        <v>12.891999999999998</v>
      </c>
      <c r="AL67">
        <v>8.8530000000000033</v>
      </c>
      <c r="AM67">
        <v>0</v>
      </c>
      <c r="AN67">
        <v>0</v>
      </c>
      <c r="AO67">
        <v>0</v>
      </c>
      <c r="AP67">
        <v>0.89477849999999981</v>
      </c>
      <c r="AQ67">
        <v>0</v>
      </c>
      <c r="AR67">
        <v>12.899135999999999</v>
      </c>
      <c r="AS67">
        <v>0</v>
      </c>
      <c r="AT67">
        <v>0</v>
      </c>
      <c r="AU67">
        <v>0</v>
      </c>
      <c r="AV67">
        <v>0</v>
      </c>
      <c r="AW67">
        <v>0.50800000000000001</v>
      </c>
      <c r="AX67">
        <v>0.83515199999999989</v>
      </c>
      <c r="AY67">
        <v>0</v>
      </c>
      <c r="AZ67">
        <v>0</v>
      </c>
      <c r="BA67">
        <v>24.470211865445837</v>
      </c>
      <c r="BB67">
        <f t="shared" si="0"/>
        <v>728.4593920014247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3.8973759999999995</v>
      </c>
      <c r="K68">
        <v>165.03322390740004</v>
      </c>
      <c r="L68">
        <v>65.126396056017327</v>
      </c>
      <c r="M68">
        <v>0</v>
      </c>
      <c r="N68">
        <v>30.000000000000004</v>
      </c>
      <c r="O68">
        <v>50.381250000000009</v>
      </c>
      <c r="P68">
        <v>62.241165000000009</v>
      </c>
      <c r="Q68">
        <v>2.6822400000000002</v>
      </c>
      <c r="R68">
        <v>10.767085399999997</v>
      </c>
      <c r="S68">
        <v>6.7030853999999991</v>
      </c>
      <c r="T68">
        <v>0</v>
      </c>
      <c r="U68">
        <v>220.64153759999999</v>
      </c>
      <c r="V68">
        <v>3.458892086330934</v>
      </c>
      <c r="W68">
        <v>11.783363482014385</v>
      </c>
      <c r="X68">
        <v>37.462600915107913</v>
      </c>
      <c r="Y68">
        <v>0</v>
      </c>
      <c r="Z68">
        <v>1.6646652</v>
      </c>
      <c r="AA68">
        <v>7.1234299999999999</v>
      </c>
      <c r="AB68">
        <v>6.6700654000000004</v>
      </c>
      <c r="AC68">
        <v>4.9163427199999985</v>
      </c>
      <c r="AD68">
        <v>4.6303691999999996</v>
      </c>
      <c r="AE68">
        <v>11.242928999999998</v>
      </c>
      <c r="AF68">
        <v>0</v>
      </c>
      <c r="AG68">
        <v>0</v>
      </c>
      <c r="AH68">
        <v>9.6215200000000003</v>
      </c>
      <c r="AI68">
        <v>0</v>
      </c>
      <c r="AJ68">
        <v>0</v>
      </c>
      <c r="AK68">
        <v>12.891999999999998</v>
      </c>
      <c r="AL68">
        <v>8.8530000000000033</v>
      </c>
      <c r="AM68">
        <v>0</v>
      </c>
      <c r="AN68">
        <v>0</v>
      </c>
      <c r="AO68">
        <v>0</v>
      </c>
      <c r="AP68">
        <v>0.89477849999999981</v>
      </c>
      <c r="AQ68">
        <v>0</v>
      </c>
      <c r="AR68">
        <v>12.899135999999999</v>
      </c>
      <c r="AS68">
        <v>0</v>
      </c>
      <c r="AT68">
        <v>0</v>
      </c>
      <c r="AU68">
        <v>0</v>
      </c>
      <c r="AV68">
        <v>0</v>
      </c>
      <c r="AW68">
        <v>0.50800000000000001</v>
      </c>
      <c r="AX68">
        <v>0.83515199999999989</v>
      </c>
      <c r="AY68">
        <v>0</v>
      </c>
      <c r="AZ68">
        <v>0</v>
      </c>
      <c r="BA68">
        <v>24.470211865445837</v>
      </c>
      <c r="BB68">
        <f t="shared" ref="BB68:BB99" si="1">SUM(B68:AZ68)-BA68</f>
        <v>728.4593920014247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3.8973759999999995</v>
      </c>
      <c r="K69">
        <v>165.03322390740004</v>
      </c>
      <c r="L69">
        <v>65.126396056017327</v>
      </c>
      <c r="M69">
        <v>0</v>
      </c>
      <c r="N69">
        <v>30.000000000000004</v>
      </c>
      <c r="O69">
        <v>50.381250000000009</v>
      </c>
      <c r="P69">
        <v>62.241165000000009</v>
      </c>
      <c r="Q69">
        <v>2.6822400000000002</v>
      </c>
      <c r="R69">
        <v>10.767085399999997</v>
      </c>
      <c r="S69">
        <v>6.7030853999999991</v>
      </c>
      <c r="T69">
        <v>0</v>
      </c>
      <c r="U69">
        <v>220.64153759999999</v>
      </c>
      <c r="V69">
        <v>3.458892086330934</v>
      </c>
      <c r="W69">
        <v>11.783363482014385</v>
      </c>
      <c r="X69">
        <v>37.462600915107913</v>
      </c>
      <c r="Y69">
        <v>0</v>
      </c>
      <c r="Z69">
        <v>0</v>
      </c>
      <c r="AA69">
        <v>7.1234299999999999</v>
      </c>
      <c r="AB69">
        <v>6.6700654000000004</v>
      </c>
      <c r="AC69">
        <v>4.9163427199999985</v>
      </c>
      <c r="AD69">
        <v>4.6303691999999996</v>
      </c>
      <c r="AE69">
        <v>11.242928999999998</v>
      </c>
      <c r="AF69">
        <v>0</v>
      </c>
      <c r="AG69">
        <v>0</v>
      </c>
      <c r="AH69">
        <v>9.6215200000000003</v>
      </c>
      <c r="AI69">
        <v>0</v>
      </c>
      <c r="AJ69">
        <v>0</v>
      </c>
      <c r="AK69">
        <v>12.891999999999998</v>
      </c>
      <c r="AL69">
        <v>8.8530000000000033</v>
      </c>
      <c r="AM69">
        <v>0</v>
      </c>
      <c r="AN69">
        <v>0</v>
      </c>
      <c r="AO69">
        <v>0</v>
      </c>
      <c r="AP69">
        <v>1.0574654999999999</v>
      </c>
      <c r="AQ69">
        <v>0</v>
      </c>
      <c r="AR69">
        <v>12.899135999999999</v>
      </c>
      <c r="AS69">
        <v>0</v>
      </c>
      <c r="AT69">
        <v>0</v>
      </c>
      <c r="AU69">
        <v>0</v>
      </c>
      <c r="AV69">
        <v>0</v>
      </c>
      <c r="AW69">
        <v>0.50800000000000001</v>
      </c>
      <c r="AX69">
        <v>0.83515199999999989</v>
      </c>
      <c r="AY69">
        <v>0</v>
      </c>
      <c r="AZ69">
        <v>0</v>
      </c>
      <c r="BA69">
        <v>24.421397891445832</v>
      </c>
      <c r="BB69">
        <f t="shared" si="1"/>
        <v>727.0062277754248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3.8973759999999995</v>
      </c>
      <c r="K70">
        <v>165.03322390740004</v>
      </c>
      <c r="L70">
        <v>65.126396056017327</v>
      </c>
      <c r="M70">
        <v>0</v>
      </c>
      <c r="N70">
        <v>30.000000000000004</v>
      </c>
      <c r="O70">
        <v>50.381250000000009</v>
      </c>
      <c r="P70">
        <v>62.241165000000009</v>
      </c>
      <c r="Q70">
        <v>2.6822400000000002</v>
      </c>
      <c r="R70">
        <v>10.767085399999997</v>
      </c>
      <c r="S70">
        <v>6.7030853999999991</v>
      </c>
      <c r="T70">
        <v>0</v>
      </c>
      <c r="U70">
        <v>220.64153759999999</v>
      </c>
      <c r="V70">
        <v>3.458892086330934</v>
      </c>
      <c r="W70">
        <v>11.783363482014385</v>
      </c>
      <c r="X70">
        <v>37.462600915107913</v>
      </c>
      <c r="Y70">
        <v>0</v>
      </c>
      <c r="Z70">
        <v>0</v>
      </c>
      <c r="AA70">
        <v>7.1234299999999999</v>
      </c>
      <c r="AB70">
        <v>6.6700654000000004</v>
      </c>
      <c r="AC70">
        <v>4.9163427199999985</v>
      </c>
      <c r="AD70">
        <v>4.6303691999999996</v>
      </c>
      <c r="AE70">
        <v>11.242928999999998</v>
      </c>
      <c r="AF70">
        <v>0</v>
      </c>
      <c r="AG70">
        <v>0</v>
      </c>
      <c r="AH70">
        <v>14.43228</v>
      </c>
      <c r="AI70">
        <v>0</v>
      </c>
      <c r="AJ70">
        <v>0</v>
      </c>
      <c r="AK70">
        <v>12.891999999999998</v>
      </c>
      <c r="AL70">
        <v>8.8530000000000033</v>
      </c>
      <c r="AM70">
        <v>1.3406171428571427</v>
      </c>
      <c r="AN70">
        <v>0</v>
      </c>
      <c r="AO70">
        <v>0</v>
      </c>
      <c r="AP70">
        <v>1.0574654999999999</v>
      </c>
      <c r="AQ70">
        <v>0</v>
      </c>
      <c r="AR70">
        <v>12.899135999999999</v>
      </c>
      <c r="AS70">
        <v>0</v>
      </c>
      <c r="AT70">
        <v>0</v>
      </c>
      <c r="AU70">
        <v>0</v>
      </c>
      <c r="AV70">
        <v>0</v>
      </c>
      <c r="AW70">
        <v>0.50800000000000001</v>
      </c>
      <c r="AX70">
        <v>0.83515199999999989</v>
      </c>
      <c r="AY70">
        <v>0</v>
      </c>
      <c r="AZ70">
        <v>0</v>
      </c>
      <c r="BA70">
        <v>24.621317623191867</v>
      </c>
      <c r="BB70">
        <f t="shared" si="1"/>
        <v>732.95768518653585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0.50800000000000001</v>
      </c>
      <c r="K71">
        <v>165.03322390740004</v>
      </c>
      <c r="L71">
        <v>65.126396056017327</v>
      </c>
      <c r="M71">
        <v>0</v>
      </c>
      <c r="N71">
        <v>30.000000000000004</v>
      </c>
      <c r="O71">
        <v>50.381250000000009</v>
      </c>
      <c r="P71">
        <v>62.241165000000009</v>
      </c>
      <c r="Q71">
        <v>2.6822400000000002</v>
      </c>
      <c r="R71">
        <v>10.767085399999997</v>
      </c>
      <c r="S71">
        <v>6.7030853999999991</v>
      </c>
      <c r="T71">
        <v>0</v>
      </c>
      <c r="U71">
        <v>220.64153759999999</v>
      </c>
      <c r="V71">
        <v>3.458892086330934</v>
      </c>
      <c r="W71">
        <v>11.783363482014385</v>
      </c>
      <c r="X71">
        <v>37.462600915107913</v>
      </c>
      <c r="Y71">
        <v>0</v>
      </c>
      <c r="Z71">
        <v>0</v>
      </c>
      <c r="AA71">
        <v>7.1234299999999999</v>
      </c>
      <c r="AB71">
        <v>5.0787299999999993</v>
      </c>
      <c r="AC71">
        <v>2.4581713599999993</v>
      </c>
      <c r="AD71">
        <v>4.6303691999999996</v>
      </c>
      <c r="AE71">
        <v>11.242928999999998</v>
      </c>
      <c r="AF71">
        <v>0</v>
      </c>
      <c r="AG71">
        <v>0</v>
      </c>
      <c r="AH71">
        <v>14.43228</v>
      </c>
      <c r="AI71">
        <v>0</v>
      </c>
      <c r="AJ71">
        <v>0</v>
      </c>
      <c r="AK71">
        <v>12.891999999999998</v>
      </c>
      <c r="AL71">
        <v>11.804000000000002</v>
      </c>
      <c r="AM71">
        <v>2.3697777777777778</v>
      </c>
      <c r="AN71">
        <v>0</v>
      </c>
      <c r="AO71">
        <v>0</v>
      </c>
      <c r="AP71">
        <v>1.0574654999999999</v>
      </c>
      <c r="AQ71">
        <v>0</v>
      </c>
      <c r="AR71">
        <v>12.899135999999999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0.21226779999999998</v>
      </c>
      <c r="AY71">
        <v>0</v>
      </c>
      <c r="AZ71">
        <v>0</v>
      </c>
      <c r="BA71">
        <v>24.472155646207742</v>
      </c>
      <c r="BB71">
        <f t="shared" si="1"/>
        <v>728.51724083844078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0.50800000000000001</v>
      </c>
      <c r="K72">
        <v>165.03322390740004</v>
      </c>
      <c r="L72">
        <v>65.126396056017327</v>
      </c>
      <c r="M72">
        <v>0</v>
      </c>
      <c r="N72">
        <v>30.000000000000004</v>
      </c>
      <c r="O72">
        <v>50.381250000000009</v>
      </c>
      <c r="P72">
        <v>62.241165000000009</v>
      </c>
      <c r="Q72">
        <v>2.6822400000000002</v>
      </c>
      <c r="R72">
        <v>10.767085399999997</v>
      </c>
      <c r="S72">
        <v>6.7030853999999991</v>
      </c>
      <c r="T72">
        <v>0</v>
      </c>
      <c r="U72">
        <v>220.64153759999999</v>
      </c>
      <c r="V72">
        <v>3.458892086330934</v>
      </c>
      <c r="W72">
        <v>11.783363482014385</v>
      </c>
      <c r="X72">
        <v>37.462600915107913</v>
      </c>
      <c r="Y72">
        <v>0</v>
      </c>
      <c r="Z72">
        <v>0</v>
      </c>
      <c r="AA72">
        <v>7.1234299999999999</v>
      </c>
      <c r="AB72">
        <v>5.0787299999999993</v>
      </c>
      <c r="AC72">
        <v>2.4581713599999993</v>
      </c>
      <c r="AD72">
        <v>4.6303691999999996</v>
      </c>
      <c r="AE72">
        <v>11.242928999999998</v>
      </c>
      <c r="AF72">
        <v>0</v>
      </c>
      <c r="AG72">
        <v>0</v>
      </c>
      <c r="AH72">
        <v>14.43228</v>
      </c>
      <c r="AI72">
        <v>0</v>
      </c>
      <c r="AJ72">
        <v>0</v>
      </c>
      <c r="AK72">
        <v>12.891999999999998</v>
      </c>
      <c r="AL72">
        <v>11.804000000000002</v>
      </c>
      <c r="AM72">
        <v>2.3697777777777778</v>
      </c>
      <c r="AN72">
        <v>0</v>
      </c>
      <c r="AO72">
        <v>0</v>
      </c>
      <c r="AP72">
        <v>1.0574654999999999</v>
      </c>
      <c r="AQ72">
        <v>0</v>
      </c>
      <c r="AR72">
        <v>12.899135999999999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0.35354259999999998</v>
      </c>
      <c r="AY72">
        <v>0</v>
      </c>
      <c r="AZ72">
        <v>0</v>
      </c>
      <c r="BA72">
        <v>24.476747204207744</v>
      </c>
      <c r="BB72">
        <f t="shared" si="1"/>
        <v>728.65392408044079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0.50800000000000001</v>
      </c>
      <c r="K73">
        <v>165.03322390740004</v>
      </c>
      <c r="L73">
        <v>65.126396056017327</v>
      </c>
      <c r="M73">
        <v>0</v>
      </c>
      <c r="N73">
        <v>30.000000000000004</v>
      </c>
      <c r="O73">
        <v>50.381250000000009</v>
      </c>
      <c r="P73">
        <v>62.241165000000009</v>
      </c>
      <c r="Q73">
        <v>2.6822400000000002</v>
      </c>
      <c r="R73">
        <v>10.767085399999997</v>
      </c>
      <c r="S73">
        <v>6.7030853999999991</v>
      </c>
      <c r="T73">
        <v>0</v>
      </c>
      <c r="U73">
        <v>220.64153759999999</v>
      </c>
      <c r="V73">
        <v>3.458892086330934</v>
      </c>
      <c r="W73">
        <v>11.783363482014385</v>
      </c>
      <c r="X73">
        <v>37.462600915107913</v>
      </c>
      <c r="Y73">
        <v>0</v>
      </c>
      <c r="Z73">
        <v>1.6646652</v>
      </c>
      <c r="AA73">
        <v>7.1234299999999999</v>
      </c>
      <c r="AB73">
        <v>5.0787299999999993</v>
      </c>
      <c r="AC73">
        <v>2.4581713599999993</v>
      </c>
      <c r="AD73">
        <v>4.6303691999999996</v>
      </c>
      <c r="AE73">
        <v>11.242928999999998</v>
      </c>
      <c r="AF73">
        <v>0</v>
      </c>
      <c r="AG73">
        <v>0</v>
      </c>
      <c r="AH73">
        <v>14.43228</v>
      </c>
      <c r="AI73">
        <v>0</v>
      </c>
      <c r="AJ73">
        <v>0</v>
      </c>
      <c r="AK73">
        <v>12.891999999999998</v>
      </c>
      <c r="AL73">
        <v>11.804000000000002</v>
      </c>
      <c r="AM73">
        <v>2.6406095238095242</v>
      </c>
      <c r="AN73">
        <v>0</v>
      </c>
      <c r="AO73">
        <v>0</v>
      </c>
      <c r="AP73">
        <v>1.0574654999999999</v>
      </c>
      <c r="AQ73">
        <v>0</v>
      </c>
      <c r="AR73">
        <v>12.899135999999999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0.35354259999999998</v>
      </c>
      <c r="AY73">
        <v>0</v>
      </c>
      <c r="AZ73">
        <v>0</v>
      </c>
      <c r="BA73">
        <v>24.539650727953781</v>
      </c>
      <c r="BB73">
        <f t="shared" si="1"/>
        <v>730.52651750272639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0.50800000000000001</v>
      </c>
      <c r="K74">
        <v>165.03322390740004</v>
      </c>
      <c r="L74">
        <v>65.126396056017327</v>
      </c>
      <c r="M74">
        <v>0</v>
      </c>
      <c r="N74">
        <v>30.000000000000004</v>
      </c>
      <c r="O74">
        <v>50.381250000000009</v>
      </c>
      <c r="P74">
        <v>62.241165000000009</v>
      </c>
      <c r="Q74">
        <v>2.6822400000000002</v>
      </c>
      <c r="R74">
        <v>10.767085399999997</v>
      </c>
      <c r="S74">
        <v>6.7030853999999991</v>
      </c>
      <c r="T74">
        <v>0</v>
      </c>
      <c r="U74">
        <v>220.64153759999999</v>
      </c>
      <c r="V74">
        <v>3.458892086330934</v>
      </c>
      <c r="W74">
        <v>11.783363482014385</v>
      </c>
      <c r="X74">
        <v>37.462600915107913</v>
      </c>
      <c r="Y74">
        <v>0</v>
      </c>
      <c r="Z74">
        <v>1.6646652</v>
      </c>
      <c r="AA74">
        <v>7.1234299999999999</v>
      </c>
      <c r="AB74">
        <v>5.0787299999999993</v>
      </c>
      <c r="AC74">
        <v>2.4581713599999993</v>
      </c>
      <c r="AD74">
        <v>4.6303691999999996</v>
      </c>
      <c r="AE74">
        <v>11.242928999999998</v>
      </c>
      <c r="AF74">
        <v>0</v>
      </c>
      <c r="AG74">
        <v>0</v>
      </c>
      <c r="AH74">
        <v>17.8238658</v>
      </c>
      <c r="AI74">
        <v>0</v>
      </c>
      <c r="AJ74">
        <v>0</v>
      </c>
      <c r="AK74">
        <v>12.891999999999998</v>
      </c>
      <c r="AL74">
        <v>11.804000000000002</v>
      </c>
      <c r="AM74">
        <v>2.6812342857142855</v>
      </c>
      <c r="AN74">
        <v>0</v>
      </c>
      <c r="AO74">
        <v>0</v>
      </c>
      <c r="AP74">
        <v>1.0574654999999999</v>
      </c>
      <c r="AQ74">
        <v>0</v>
      </c>
      <c r="AR74">
        <v>12.899135999999999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0.35354259999999998</v>
      </c>
      <c r="AY74">
        <v>0</v>
      </c>
      <c r="AZ74">
        <v>0</v>
      </c>
      <c r="BA74">
        <v>24.651197456937911</v>
      </c>
      <c r="BB74">
        <f t="shared" si="1"/>
        <v>733.84718133564706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0.50800000000000001</v>
      </c>
      <c r="K75">
        <v>165.03322390740004</v>
      </c>
      <c r="L75">
        <v>65.126396056017327</v>
      </c>
      <c r="M75">
        <v>0</v>
      </c>
      <c r="N75">
        <v>30.000000000000004</v>
      </c>
      <c r="O75">
        <v>50.381250000000009</v>
      </c>
      <c r="P75">
        <v>62.241165000000009</v>
      </c>
      <c r="Q75">
        <v>2.6822400000000002</v>
      </c>
      <c r="R75">
        <v>10.767085399999997</v>
      </c>
      <c r="S75">
        <v>6.7030853999999991</v>
      </c>
      <c r="T75">
        <v>0</v>
      </c>
      <c r="U75">
        <v>220.64153759999999</v>
      </c>
      <c r="V75">
        <v>3.458892086330934</v>
      </c>
      <c r="W75">
        <v>11.783363482014385</v>
      </c>
      <c r="X75">
        <v>37.462600915107913</v>
      </c>
      <c r="Y75">
        <v>0</v>
      </c>
      <c r="Z75">
        <v>1.6646652</v>
      </c>
      <c r="AA75">
        <v>7.1234299999999999</v>
      </c>
      <c r="AB75">
        <v>5.0787299999999993</v>
      </c>
      <c r="AC75">
        <v>2.4581713599999993</v>
      </c>
      <c r="AD75">
        <v>4.6303691999999996</v>
      </c>
      <c r="AE75">
        <v>8.4729320000000001</v>
      </c>
      <c r="AF75">
        <v>0</v>
      </c>
      <c r="AG75">
        <v>0</v>
      </c>
      <c r="AH75">
        <v>23.765154399999997</v>
      </c>
      <c r="AI75">
        <v>0</v>
      </c>
      <c r="AJ75">
        <v>0</v>
      </c>
      <c r="AK75">
        <v>12.891999999999998</v>
      </c>
      <c r="AL75">
        <v>17.706000000000007</v>
      </c>
      <c r="AM75">
        <v>2.6812342857142855</v>
      </c>
      <c r="AN75">
        <v>0</v>
      </c>
      <c r="AO75">
        <v>0</v>
      </c>
      <c r="AP75">
        <v>1.0574654999999999</v>
      </c>
      <c r="AQ75">
        <v>0</v>
      </c>
      <c r="AR75">
        <v>12.899135999999999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0.35354259999999998</v>
      </c>
      <c r="AY75">
        <v>0</v>
      </c>
      <c r="AZ75">
        <v>0</v>
      </c>
      <c r="BA75">
        <v>24.946079306937907</v>
      </c>
      <c r="BB75">
        <f t="shared" si="1"/>
        <v>742.6255910856471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0.50800000000000001</v>
      </c>
      <c r="K76">
        <v>165.03322390740004</v>
      </c>
      <c r="L76">
        <v>65.126396056017327</v>
      </c>
      <c r="M76">
        <v>0</v>
      </c>
      <c r="N76">
        <v>30.000000000000004</v>
      </c>
      <c r="O76">
        <v>50.381250000000009</v>
      </c>
      <c r="P76">
        <v>62.241165000000009</v>
      </c>
      <c r="Q76">
        <v>2.6822400000000002</v>
      </c>
      <c r="R76">
        <v>10.767085399999997</v>
      </c>
      <c r="S76">
        <v>6.7030853999999991</v>
      </c>
      <c r="T76">
        <v>0</v>
      </c>
      <c r="U76">
        <v>220.64153759999999</v>
      </c>
      <c r="V76">
        <v>3.458892086330934</v>
      </c>
      <c r="W76">
        <v>11.783363482014385</v>
      </c>
      <c r="X76">
        <v>37.462600915107913</v>
      </c>
      <c r="Y76">
        <v>0</v>
      </c>
      <c r="Z76">
        <v>1.6646652</v>
      </c>
      <c r="AA76">
        <v>7.1234299999999999</v>
      </c>
      <c r="AB76">
        <v>5.0787299999999993</v>
      </c>
      <c r="AC76">
        <v>2.4581713599999993</v>
      </c>
      <c r="AD76">
        <v>4.6303691999999996</v>
      </c>
      <c r="AE76">
        <v>8.4729320000000001</v>
      </c>
      <c r="AF76">
        <v>0</v>
      </c>
      <c r="AG76">
        <v>0</v>
      </c>
      <c r="AH76">
        <v>23.765154399999997</v>
      </c>
      <c r="AI76">
        <v>0</v>
      </c>
      <c r="AJ76">
        <v>0</v>
      </c>
      <c r="AK76">
        <v>12.891999999999998</v>
      </c>
      <c r="AL76">
        <v>17.706000000000007</v>
      </c>
      <c r="AM76">
        <v>2.6812342857142855</v>
      </c>
      <c r="AN76">
        <v>0</v>
      </c>
      <c r="AO76">
        <v>0</v>
      </c>
      <c r="AP76">
        <v>1.0574654999999999</v>
      </c>
      <c r="AQ76">
        <v>0</v>
      </c>
      <c r="AR76">
        <v>12.899135999999999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0.35354259999999998</v>
      </c>
      <c r="AY76">
        <v>0</v>
      </c>
      <c r="AZ76">
        <v>0</v>
      </c>
      <c r="BA76">
        <v>24.946079306937907</v>
      </c>
      <c r="BB76">
        <f t="shared" si="1"/>
        <v>742.6255910856471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0.50800000000000001</v>
      </c>
      <c r="K77">
        <v>165.03322390740004</v>
      </c>
      <c r="L77">
        <v>65.126396056017327</v>
      </c>
      <c r="M77">
        <v>0</v>
      </c>
      <c r="N77">
        <v>30.000000000000004</v>
      </c>
      <c r="O77">
        <v>50.381250000000009</v>
      </c>
      <c r="P77">
        <v>62.241165000000009</v>
      </c>
      <c r="Q77">
        <v>2.6822400000000002</v>
      </c>
      <c r="R77">
        <v>10.767085399999997</v>
      </c>
      <c r="S77">
        <v>6.7030853999999991</v>
      </c>
      <c r="T77">
        <v>0</v>
      </c>
      <c r="U77">
        <v>220.64153759999999</v>
      </c>
      <c r="V77">
        <v>3.458892086330934</v>
      </c>
      <c r="W77">
        <v>11.783363482014385</v>
      </c>
      <c r="X77">
        <v>37.462600915107913</v>
      </c>
      <c r="Y77">
        <v>0</v>
      </c>
      <c r="Z77">
        <v>1.6646652</v>
      </c>
      <c r="AA77">
        <v>7.1234299999999999</v>
      </c>
      <c r="AB77">
        <v>6.6700654000000004</v>
      </c>
      <c r="AC77">
        <v>4.9163427199999985</v>
      </c>
      <c r="AD77">
        <v>6.9455538000000008</v>
      </c>
      <c r="AE77">
        <v>8.4729320000000001</v>
      </c>
      <c r="AF77">
        <v>0</v>
      </c>
      <c r="AG77">
        <v>0</v>
      </c>
      <c r="AH77">
        <v>29.706442999999997</v>
      </c>
      <c r="AI77">
        <v>0.64668399999999993</v>
      </c>
      <c r="AJ77">
        <v>0</v>
      </c>
      <c r="AK77">
        <v>12.891999999999998</v>
      </c>
      <c r="AL77">
        <v>17.706000000000007</v>
      </c>
      <c r="AM77">
        <v>2.6812342857142855</v>
      </c>
      <c r="AN77">
        <v>0</v>
      </c>
      <c r="AO77">
        <v>0</v>
      </c>
      <c r="AP77">
        <v>1.0574654999999999</v>
      </c>
      <c r="AQ77">
        <v>0</v>
      </c>
      <c r="AR77">
        <v>12.899135999999999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0.35354259999999998</v>
      </c>
      <c r="AY77">
        <v>0</v>
      </c>
      <c r="AZ77">
        <v>0</v>
      </c>
      <c r="BA77">
        <v>25.36704087293791</v>
      </c>
      <c r="BB77">
        <f t="shared" si="1"/>
        <v>755.15729347964714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0.50800000000000001</v>
      </c>
      <c r="K78">
        <v>165.03322390740004</v>
      </c>
      <c r="L78">
        <v>65.126396056017327</v>
      </c>
      <c r="M78">
        <v>0</v>
      </c>
      <c r="N78">
        <v>30.000000000000004</v>
      </c>
      <c r="O78">
        <v>50.381250000000009</v>
      </c>
      <c r="P78">
        <v>62.241165000000009</v>
      </c>
      <c r="Q78">
        <v>2.6822400000000002</v>
      </c>
      <c r="R78">
        <v>10.767085399999997</v>
      </c>
      <c r="S78">
        <v>6.7030853999999991</v>
      </c>
      <c r="T78">
        <v>0</v>
      </c>
      <c r="U78">
        <v>220.64153759999999</v>
      </c>
      <c r="V78">
        <v>3.458892086330934</v>
      </c>
      <c r="W78">
        <v>11.783363482014385</v>
      </c>
      <c r="X78">
        <v>37.462600915107913</v>
      </c>
      <c r="Y78">
        <v>0</v>
      </c>
      <c r="Z78">
        <v>1.6646652</v>
      </c>
      <c r="AA78">
        <v>9.6316800000000011</v>
      </c>
      <c r="AB78">
        <v>6.6700654000000004</v>
      </c>
      <c r="AC78">
        <v>4.9163427199999985</v>
      </c>
      <c r="AD78">
        <v>9.2607383999999993</v>
      </c>
      <c r="AE78">
        <v>12.556885224</v>
      </c>
      <c r="AF78">
        <v>0</v>
      </c>
      <c r="AG78">
        <v>0</v>
      </c>
      <c r="AH78">
        <v>35.6477316</v>
      </c>
      <c r="AI78">
        <v>1.9400519999999999</v>
      </c>
      <c r="AJ78">
        <v>0</v>
      </c>
      <c r="AK78">
        <v>12.891999999999998</v>
      </c>
      <c r="AL78">
        <v>17.706000000000007</v>
      </c>
      <c r="AM78">
        <v>4.021851428571428</v>
      </c>
      <c r="AN78">
        <v>0</v>
      </c>
      <c r="AO78">
        <v>0</v>
      </c>
      <c r="AP78">
        <v>1.0574654999999999</v>
      </c>
      <c r="AQ78">
        <v>0</v>
      </c>
      <c r="AR78">
        <v>12.899135999999999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0.35354259999999998</v>
      </c>
      <c r="AY78">
        <v>0</v>
      </c>
      <c r="AZ78">
        <v>0</v>
      </c>
      <c r="BA78">
        <v>25.935227584683947</v>
      </c>
      <c r="BB78">
        <f t="shared" si="1"/>
        <v>772.07176833475819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0.50800000000000001</v>
      </c>
      <c r="K79">
        <v>165.03322390740004</v>
      </c>
      <c r="L79">
        <v>65.126396056017327</v>
      </c>
      <c r="M79">
        <v>0</v>
      </c>
      <c r="N79">
        <v>30.000000000000004</v>
      </c>
      <c r="O79">
        <v>50.381250000000009</v>
      </c>
      <c r="P79">
        <v>62.241165000000009</v>
      </c>
      <c r="Q79">
        <v>2.6822400000000002</v>
      </c>
      <c r="R79">
        <v>10.767085399999997</v>
      </c>
      <c r="S79">
        <v>6.7030853999999991</v>
      </c>
      <c r="T79">
        <v>0</v>
      </c>
      <c r="U79">
        <v>220.64153759999999</v>
      </c>
      <c r="V79">
        <v>3.458892086330934</v>
      </c>
      <c r="W79">
        <v>11.783363482014385</v>
      </c>
      <c r="X79">
        <v>37.462600915107913</v>
      </c>
      <c r="Y79">
        <v>0</v>
      </c>
      <c r="Z79">
        <v>4.9939955999999999</v>
      </c>
      <c r="AA79">
        <v>10.70561232</v>
      </c>
      <c r="AB79">
        <v>10.035570479999999</v>
      </c>
      <c r="AC79">
        <v>7.3819532319999999</v>
      </c>
      <c r="AD79">
        <v>9.2607383999999993</v>
      </c>
      <c r="AE79">
        <v>12.556885224</v>
      </c>
      <c r="AF79">
        <v>0</v>
      </c>
      <c r="AG79">
        <v>0</v>
      </c>
      <c r="AH79">
        <v>35.6477316</v>
      </c>
      <c r="AI79">
        <v>8.4068919999999991</v>
      </c>
      <c r="AJ79">
        <v>0</v>
      </c>
      <c r="AK79">
        <v>12.891999999999998</v>
      </c>
      <c r="AL79">
        <v>11.804000000000002</v>
      </c>
      <c r="AM79">
        <v>4.021851428571428</v>
      </c>
      <c r="AN79">
        <v>0</v>
      </c>
      <c r="AO79">
        <v>0</v>
      </c>
      <c r="AP79">
        <v>1.0574654999999999</v>
      </c>
      <c r="AQ79">
        <v>0</v>
      </c>
      <c r="AR79">
        <v>12.899135999999999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0.35354259999999998</v>
      </c>
      <c r="AY79">
        <v>0</v>
      </c>
      <c r="AZ79">
        <v>0</v>
      </c>
      <c r="BA79">
        <v>26.286202456683935</v>
      </c>
      <c r="BB79">
        <f t="shared" si="1"/>
        <v>782.52001177475825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0.50800000000000001</v>
      </c>
      <c r="K80">
        <v>165.03322390740004</v>
      </c>
      <c r="L80">
        <v>65.126396056017327</v>
      </c>
      <c r="M80">
        <v>0</v>
      </c>
      <c r="N80">
        <v>30.000000000000004</v>
      </c>
      <c r="O80">
        <v>50.381250000000009</v>
      </c>
      <c r="P80">
        <v>62.241165000000009</v>
      </c>
      <c r="Q80">
        <v>2.6822400000000002</v>
      </c>
      <c r="R80">
        <v>10.767085399999997</v>
      </c>
      <c r="S80">
        <v>6.7030853999999991</v>
      </c>
      <c r="T80">
        <v>0</v>
      </c>
      <c r="U80">
        <v>220.64153759999999</v>
      </c>
      <c r="V80">
        <v>3.458892086330934</v>
      </c>
      <c r="W80">
        <v>11.783363482014385</v>
      </c>
      <c r="X80">
        <v>37.462600915107913</v>
      </c>
      <c r="Y80">
        <v>0</v>
      </c>
      <c r="Z80">
        <v>4.9939955999999999</v>
      </c>
      <c r="AA80">
        <v>10.70561232</v>
      </c>
      <c r="AB80">
        <v>10.035570479999999</v>
      </c>
      <c r="AC80">
        <v>7.3819532319999999</v>
      </c>
      <c r="AD80">
        <v>9.2607383999999993</v>
      </c>
      <c r="AE80">
        <v>12.556885224</v>
      </c>
      <c r="AF80">
        <v>0</v>
      </c>
      <c r="AG80">
        <v>0</v>
      </c>
      <c r="AH80">
        <v>35.6477316</v>
      </c>
      <c r="AI80">
        <v>12.610337999999999</v>
      </c>
      <c r="AJ80">
        <v>0</v>
      </c>
      <c r="AK80">
        <v>12.891999999999998</v>
      </c>
      <c r="AL80">
        <v>11.804000000000002</v>
      </c>
      <c r="AM80">
        <v>4.021851428571428</v>
      </c>
      <c r="AN80">
        <v>0</v>
      </c>
      <c r="AO80">
        <v>0</v>
      </c>
      <c r="AP80">
        <v>1.0574654999999999</v>
      </c>
      <c r="AQ80">
        <v>0</v>
      </c>
      <c r="AR80">
        <v>12.899135999999999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0.35354259999999998</v>
      </c>
      <c r="AY80">
        <v>0</v>
      </c>
      <c r="AZ80">
        <v>0</v>
      </c>
      <c r="BA80">
        <v>26.422814578683937</v>
      </c>
      <c r="BB80">
        <f t="shared" si="1"/>
        <v>786.58684565275814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0.50800000000000001</v>
      </c>
      <c r="K81">
        <v>165.03322390740004</v>
      </c>
      <c r="L81">
        <v>65.126396056017327</v>
      </c>
      <c r="M81">
        <v>0</v>
      </c>
      <c r="N81">
        <v>30.000000000000004</v>
      </c>
      <c r="O81">
        <v>50.381250000000009</v>
      </c>
      <c r="P81">
        <v>62.241165000000009</v>
      </c>
      <c r="Q81">
        <v>2.6822400000000002</v>
      </c>
      <c r="R81">
        <v>10.767085399999997</v>
      </c>
      <c r="S81">
        <v>6.7030853999999991</v>
      </c>
      <c r="T81">
        <v>0</v>
      </c>
      <c r="U81">
        <v>225.03374099999996</v>
      </c>
      <c r="V81">
        <v>3.458892086330934</v>
      </c>
      <c r="W81">
        <v>11.783363482014385</v>
      </c>
      <c r="X81">
        <v>37.462600915107913</v>
      </c>
      <c r="Y81">
        <v>0</v>
      </c>
      <c r="Z81">
        <v>4.9939955999999999</v>
      </c>
      <c r="AA81">
        <v>10.70561232</v>
      </c>
      <c r="AB81">
        <v>10.035570479999999</v>
      </c>
      <c r="AC81">
        <v>7.3819532319999999</v>
      </c>
      <c r="AD81">
        <v>9.2607383999999993</v>
      </c>
      <c r="AE81">
        <v>12.556885224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12.891999999999998</v>
      </c>
      <c r="AL81">
        <v>11.804000000000002</v>
      </c>
      <c r="AM81">
        <v>4.021851428571428</v>
      </c>
      <c r="AN81">
        <v>0</v>
      </c>
      <c r="AO81">
        <v>0</v>
      </c>
      <c r="AP81">
        <v>0.73209150000000012</v>
      </c>
      <c r="AQ81">
        <v>0</v>
      </c>
      <c r="AR81">
        <v>12.899135999999999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0.35354259999999998</v>
      </c>
      <c r="AY81">
        <v>0</v>
      </c>
      <c r="AZ81">
        <v>0</v>
      </c>
      <c r="BA81">
        <v>26.554986604763887</v>
      </c>
      <c r="BB81">
        <f t="shared" si="1"/>
        <v>790.52150302667815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0.50800000000000001</v>
      </c>
      <c r="K82">
        <v>165.03322390740004</v>
      </c>
      <c r="L82">
        <v>65.126396056017327</v>
      </c>
      <c r="M82">
        <v>0</v>
      </c>
      <c r="N82">
        <v>30.000000000000004</v>
      </c>
      <c r="O82">
        <v>50.381250000000009</v>
      </c>
      <c r="P82">
        <v>62.241165000000009</v>
      </c>
      <c r="Q82">
        <v>2.6822400000000002</v>
      </c>
      <c r="R82">
        <v>10.767085399999997</v>
      </c>
      <c r="S82">
        <v>6.7030853999999991</v>
      </c>
      <c r="T82">
        <v>0</v>
      </c>
      <c r="U82">
        <v>227.61215999999999</v>
      </c>
      <c r="V82">
        <v>3.458892086330934</v>
      </c>
      <c r="W82">
        <v>11.783363482014385</v>
      </c>
      <c r="X82">
        <v>37.462600915107913</v>
      </c>
      <c r="Y82">
        <v>0</v>
      </c>
      <c r="Z82">
        <v>4.9939955999999999</v>
      </c>
      <c r="AA82">
        <v>10.70561232</v>
      </c>
      <c r="AB82">
        <v>10.035570479999999</v>
      </c>
      <c r="AC82">
        <v>7.3819532319999999</v>
      </c>
      <c r="AD82">
        <v>9.2607383999999993</v>
      </c>
      <c r="AE82">
        <v>12.556885224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12.891999999999998</v>
      </c>
      <c r="AL82">
        <v>11.804000000000002</v>
      </c>
      <c r="AM82">
        <v>4.021851428571428</v>
      </c>
      <c r="AN82">
        <v>0</v>
      </c>
      <c r="AO82">
        <v>0</v>
      </c>
      <c r="AP82">
        <v>0.73209150000000012</v>
      </c>
      <c r="AQ82">
        <v>0</v>
      </c>
      <c r="AR82">
        <v>12.899135999999999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0.35354259999999998</v>
      </c>
      <c r="AY82">
        <v>0</v>
      </c>
      <c r="AZ82">
        <v>0</v>
      </c>
      <c r="BA82">
        <v>26.63878502468393</v>
      </c>
      <c r="BB82">
        <f t="shared" si="1"/>
        <v>793.01612360675813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0.50800000000000001</v>
      </c>
      <c r="K83">
        <v>165.03322390740004</v>
      </c>
      <c r="L83">
        <v>65.126396056017327</v>
      </c>
      <c r="M83">
        <v>0</v>
      </c>
      <c r="N83">
        <v>30.000000000000004</v>
      </c>
      <c r="O83">
        <v>50.381250000000009</v>
      </c>
      <c r="P83">
        <v>62.241165000000009</v>
      </c>
      <c r="Q83">
        <v>2.6822400000000002</v>
      </c>
      <c r="R83">
        <v>10.767085399999997</v>
      </c>
      <c r="S83">
        <v>6.7030853999999991</v>
      </c>
      <c r="T83">
        <v>0</v>
      </c>
      <c r="U83">
        <v>230.72404500000002</v>
      </c>
      <c r="V83">
        <v>3.458892086330934</v>
      </c>
      <c r="W83">
        <v>11.783363482014385</v>
      </c>
      <c r="X83">
        <v>37.462600915107913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7.3819532319999999</v>
      </c>
      <c r="AD83">
        <v>9.2607383999999993</v>
      </c>
      <c r="AE83">
        <v>12.556885224</v>
      </c>
      <c r="AF83">
        <v>0</v>
      </c>
      <c r="AG83">
        <v>0</v>
      </c>
      <c r="AH83">
        <v>35.6477316</v>
      </c>
      <c r="AI83">
        <v>12.610337999999999</v>
      </c>
      <c r="AJ83">
        <v>0</v>
      </c>
      <c r="AK83">
        <v>12.891999999999998</v>
      </c>
      <c r="AL83">
        <v>11.804000000000002</v>
      </c>
      <c r="AM83">
        <v>4.021851428571428</v>
      </c>
      <c r="AN83">
        <v>0</v>
      </c>
      <c r="AO83">
        <v>0</v>
      </c>
      <c r="AP83">
        <v>0.73209150000000012</v>
      </c>
      <c r="AQ83">
        <v>0</v>
      </c>
      <c r="AR83">
        <v>12.899135999999999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0.35354259999999998</v>
      </c>
      <c r="AY83">
        <v>0</v>
      </c>
      <c r="AZ83">
        <v>0</v>
      </c>
      <c r="BA83">
        <v>26.739921484763986</v>
      </c>
      <c r="BB83">
        <f t="shared" si="1"/>
        <v>796.0268721466781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0.50800000000000001</v>
      </c>
      <c r="K84">
        <v>165.03322390740004</v>
      </c>
      <c r="L84">
        <v>65.126396056017327</v>
      </c>
      <c r="M84">
        <v>0</v>
      </c>
      <c r="N84">
        <v>30.000000000000004</v>
      </c>
      <c r="O84">
        <v>50.381250000000009</v>
      </c>
      <c r="P84">
        <v>62.241165000000009</v>
      </c>
      <c r="Q84">
        <v>2.6822400000000002</v>
      </c>
      <c r="R84">
        <v>10.767085399999997</v>
      </c>
      <c r="S84">
        <v>6.7030853999999991</v>
      </c>
      <c r="T84">
        <v>0</v>
      </c>
      <c r="U84">
        <v>230.72404500000002</v>
      </c>
      <c r="V84">
        <v>3.458892086330934</v>
      </c>
      <c r="W84">
        <v>11.783363482014385</v>
      </c>
      <c r="X84">
        <v>37.462600915107913</v>
      </c>
      <c r="Y84">
        <v>0</v>
      </c>
      <c r="Z84">
        <v>4.9939955999999999</v>
      </c>
      <c r="AA84">
        <v>10.70561232</v>
      </c>
      <c r="AB84">
        <v>10.035570479999999</v>
      </c>
      <c r="AC84">
        <v>7.3819532319999999</v>
      </c>
      <c r="AD84">
        <v>9.2607383999999993</v>
      </c>
      <c r="AE84">
        <v>12.556885224</v>
      </c>
      <c r="AF84">
        <v>0</v>
      </c>
      <c r="AG84">
        <v>0</v>
      </c>
      <c r="AH84">
        <v>35.6477316</v>
      </c>
      <c r="AI84">
        <v>12.610337999999999</v>
      </c>
      <c r="AJ84">
        <v>0</v>
      </c>
      <c r="AK84">
        <v>12.891999999999998</v>
      </c>
      <c r="AL84">
        <v>11.804000000000002</v>
      </c>
      <c r="AM84">
        <v>4.021851428571428</v>
      </c>
      <c r="AN84">
        <v>0</v>
      </c>
      <c r="AO84">
        <v>0</v>
      </c>
      <c r="AP84">
        <v>0.73209150000000012</v>
      </c>
      <c r="AQ84">
        <v>0</v>
      </c>
      <c r="AR84">
        <v>12.899135999999999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0.35354259999999998</v>
      </c>
      <c r="AY84">
        <v>0</v>
      </c>
      <c r="AZ84">
        <v>0</v>
      </c>
      <c r="BA84">
        <v>26.739921484763986</v>
      </c>
      <c r="BB84">
        <f t="shared" si="1"/>
        <v>796.0268721466781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0.50800000000000001</v>
      </c>
      <c r="K85">
        <v>165.03322390740004</v>
      </c>
      <c r="L85">
        <v>65.126396056017327</v>
      </c>
      <c r="M85">
        <v>0</v>
      </c>
      <c r="N85">
        <v>30.000000000000004</v>
      </c>
      <c r="O85">
        <v>50.381250000000009</v>
      </c>
      <c r="P85">
        <v>62.241165000000009</v>
      </c>
      <c r="Q85">
        <v>2.6822400000000002</v>
      </c>
      <c r="R85">
        <v>10.767085399999997</v>
      </c>
      <c r="S85">
        <v>6.7030853999999991</v>
      </c>
      <c r="T85">
        <v>0</v>
      </c>
      <c r="U85">
        <v>230.72404500000002</v>
      </c>
      <c r="V85">
        <v>3.458892086330934</v>
      </c>
      <c r="W85">
        <v>11.783363482014385</v>
      </c>
      <c r="X85">
        <v>37.462600915107913</v>
      </c>
      <c r="Y85">
        <v>0</v>
      </c>
      <c r="Z85">
        <v>4.9939955999999999</v>
      </c>
      <c r="AA85">
        <v>10.70561232</v>
      </c>
      <c r="AB85">
        <v>10.035570479999999</v>
      </c>
      <c r="AC85">
        <v>7.3819532319999999</v>
      </c>
      <c r="AD85">
        <v>9.2607383999999993</v>
      </c>
      <c r="AE85">
        <v>12.556885224</v>
      </c>
      <c r="AF85">
        <v>0</v>
      </c>
      <c r="AG85">
        <v>0</v>
      </c>
      <c r="AH85">
        <v>35.6477316</v>
      </c>
      <c r="AI85">
        <v>1.9400519999999999</v>
      </c>
      <c r="AJ85">
        <v>0</v>
      </c>
      <c r="AK85">
        <v>12.891999999999998</v>
      </c>
      <c r="AL85">
        <v>11.804000000000002</v>
      </c>
      <c r="AM85">
        <v>4.021851428571428</v>
      </c>
      <c r="AN85">
        <v>0</v>
      </c>
      <c r="AO85">
        <v>0</v>
      </c>
      <c r="AP85">
        <v>2.0335874999999994</v>
      </c>
      <c r="AQ85">
        <v>0</v>
      </c>
      <c r="AR85">
        <v>12.899135999999999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0.35354259999999998</v>
      </c>
      <c r="AY85">
        <v>0</v>
      </c>
      <c r="AZ85">
        <v>0</v>
      </c>
      <c r="BA85">
        <v>26.435435682763984</v>
      </c>
      <c r="BB85">
        <f t="shared" si="1"/>
        <v>786.96256794867804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0.50800000000000001</v>
      </c>
      <c r="K86">
        <v>165.03322390740004</v>
      </c>
      <c r="L86">
        <v>65.126396056017327</v>
      </c>
      <c r="M86">
        <v>0</v>
      </c>
      <c r="N86">
        <v>30.000000000000004</v>
      </c>
      <c r="O86">
        <v>50.381250000000009</v>
      </c>
      <c r="P86">
        <v>62.241165000000009</v>
      </c>
      <c r="Q86">
        <v>2.6822400000000002</v>
      </c>
      <c r="R86">
        <v>10.767085399999997</v>
      </c>
      <c r="S86">
        <v>6.7030853999999991</v>
      </c>
      <c r="T86">
        <v>0</v>
      </c>
      <c r="U86">
        <v>230.72404500000002</v>
      </c>
      <c r="V86">
        <v>3.458892086330934</v>
      </c>
      <c r="W86">
        <v>11.783363482014385</v>
      </c>
      <c r="X86">
        <v>37.462600915107913</v>
      </c>
      <c r="Y86">
        <v>0</v>
      </c>
      <c r="Z86">
        <v>4.9939955999999999</v>
      </c>
      <c r="AA86">
        <v>10.70561232</v>
      </c>
      <c r="AB86">
        <v>10.035570479999999</v>
      </c>
      <c r="AC86">
        <v>7.3819532319999999</v>
      </c>
      <c r="AD86">
        <v>9.2607383999999993</v>
      </c>
      <c r="AE86">
        <v>12.556885224</v>
      </c>
      <c r="AF86">
        <v>0</v>
      </c>
      <c r="AG86">
        <v>0</v>
      </c>
      <c r="AH86">
        <v>29.706442999999997</v>
      </c>
      <c r="AI86">
        <v>0.64668399999999993</v>
      </c>
      <c r="AJ86">
        <v>0</v>
      </c>
      <c r="AK86">
        <v>12.891999999999998</v>
      </c>
      <c r="AL86">
        <v>11.804000000000002</v>
      </c>
      <c r="AM86">
        <v>4.021851428571428</v>
      </c>
      <c r="AN86">
        <v>0</v>
      </c>
      <c r="AO86">
        <v>0</v>
      </c>
      <c r="AP86">
        <v>2.0335874999999994</v>
      </c>
      <c r="AQ86">
        <v>0</v>
      </c>
      <c r="AR86">
        <v>12.899135999999999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0.35354259999999998</v>
      </c>
      <c r="AY86">
        <v>0</v>
      </c>
      <c r="AZ86">
        <v>0</v>
      </c>
      <c r="BA86">
        <v>26.200309152763982</v>
      </c>
      <c r="BB86">
        <f t="shared" si="1"/>
        <v>779.96303787867805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0.50800000000000001</v>
      </c>
      <c r="K87">
        <v>165.03322390740004</v>
      </c>
      <c r="L87">
        <v>65.126396056017327</v>
      </c>
      <c r="M87">
        <v>0</v>
      </c>
      <c r="N87">
        <v>30.000000000000004</v>
      </c>
      <c r="O87">
        <v>50.381250000000009</v>
      </c>
      <c r="P87">
        <v>62.241165000000009</v>
      </c>
      <c r="Q87">
        <v>2.6822400000000002</v>
      </c>
      <c r="R87">
        <v>10.767085399999997</v>
      </c>
      <c r="S87">
        <v>6.7030853999999991</v>
      </c>
      <c r="T87">
        <v>0</v>
      </c>
      <c r="U87">
        <v>230.72404500000002</v>
      </c>
      <c r="V87">
        <v>3.458892086330934</v>
      </c>
      <c r="W87">
        <v>11.783363482014385</v>
      </c>
      <c r="X87">
        <v>37.462600915107913</v>
      </c>
      <c r="Y87">
        <v>0</v>
      </c>
      <c r="Z87">
        <v>1.6763999999999999</v>
      </c>
      <c r="AA87">
        <v>7.1234299999999999</v>
      </c>
      <c r="AB87">
        <v>6.6700654000000004</v>
      </c>
      <c r="AC87">
        <v>4.9163427199999985</v>
      </c>
      <c r="AD87">
        <v>6.9455538000000008</v>
      </c>
      <c r="AE87">
        <v>12.556885224</v>
      </c>
      <c r="AF87">
        <v>0</v>
      </c>
      <c r="AG87">
        <v>0</v>
      </c>
      <c r="AH87">
        <v>29.706442999999997</v>
      </c>
      <c r="AI87">
        <v>0</v>
      </c>
      <c r="AJ87">
        <v>0</v>
      </c>
      <c r="AK87">
        <v>12.891999999999998</v>
      </c>
      <c r="AL87">
        <v>11.804000000000002</v>
      </c>
      <c r="AM87">
        <v>2.6812342857142855</v>
      </c>
      <c r="AN87">
        <v>0</v>
      </c>
      <c r="AO87">
        <v>0</v>
      </c>
      <c r="AP87">
        <v>2.0335874999999994</v>
      </c>
      <c r="AQ87">
        <v>0</v>
      </c>
      <c r="AR87">
        <v>12.899135999999999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0.35354259999999998</v>
      </c>
      <c r="AY87">
        <v>0</v>
      </c>
      <c r="AZ87">
        <v>0</v>
      </c>
      <c r="BA87">
        <v>25.646724139017959</v>
      </c>
      <c r="BB87">
        <f t="shared" si="1"/>
        <v>763.48324363756683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0.50800000000000001</v>
      </c>
      <c r="K88">
        <v>165.03322390740004</v>
      </c>
      <c r="L88">
        <v>65.126396056017327</v>
      </c>
      <c r="M88">
        <v>0</v>
      </c>
      <c r="N88">
        <v>30.000000000000004</v>
      </c>
      <c r="O88">
        <v>50.381250000000009</v>
      </c>
      <c r="P88">
        <v>62.241165000000009</v>
      </c>
      <c r="Q88">
        <v>2.6822400000000002</v>
      </c>
      <c r="R88">
        <v>10.767085399999997</v>
      </c>
      <c r="S88">
        <v>6.7030853999999991</v>
      </c>
      <c r="T88">
        <v>0</v>
      </c>
      <c r="U88">
        <v>230.72404500000002</v>
      </c>
      <c r="V88">
        <v>3.458892086330934</v>
      </c>
      <c r="W88">
        <v>11.783363482014385</v>
      </c>
      <c r="X88">
        <v>37.462600915107913</v>
      </c>
      <c r="Y88">
        <v>0</v>
      </c>
      <c r="Z88">
        <v>1.6763999999999999</v>
      </c>
      <c r="AA88">
        <v>7.1234299999999999</v>
      </c>
      <c r="AB88">
        <v>6.6700654000000004</v>
      </c>
      <c r="AC88">
        <v>4.9163427199999985</v>
      </c>
      <c r="AD88">
        <v>6.9455538000000008</v>
      </c>
      <c r="AE88">
        <v>12.556885224</v>
      </c>
      <c r="AF88">
        <v>0</v>
      </c>
      <c r="AG88">
        <v>0</v>
      </c>
      <c r="AH88">
        <v>29.706442999999997</v>
      </c>
      <c r="AI88">
        <v>0</v>
      </c>
      <c r="AJ88">
        <v>0</v>
      </c>
      <c r="AK88">
        <v>12.891999999999998</v>
      </c>
      <c r="AL88">
        <v>11.804000000000002</v>
      </c>
      <c r="AM88">
        <v>2.6812342857142855</v>
      </c>
      <c r="AN88">
        <v>0</v>
      </c>
      <c r="AO88">
        <v>0</v>
      </c>
      <c r="AP88">
        <v>2.0335874999999994</v>
      </c>
      <c r="AQ88">
        <v>0</v>
      </c>
      <c r="AR88">
        <v>12.899135999999999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0.35354259999999998</v>
      </c>
      <c r="AY88">
        <v>0</v>
      </c>
      <c r="AZ88">
        <v>0</v>
      </c>
      <c r="BA88">
        <v>25.646724139017959</v>
      </c>
      <c r="BB88">
        <f t="shared" si="1"/>
        <v>763.48324363756683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0.50800000000000001</v>
      </c>
      <c r="K89">
        <v>165.03322390740004</v>
      </c>
      <c r="L89">
        <v>65.126396056017327</v>
      </c>
      <c r="M89">
        <v>0</v>
      </c>
      <c r="N89">
        <v>30.000000000000004</v>
      </c>
      <c r="O89">
        <v>50.381250000000009</v>
      </c>
      <c r="P89">
        <v>62.241165000000009</v>
      </c>
      <c r="Q89">
        <v>2.6822400000000002</v>
      </c>
      <c r="R89">
        <v>10.767085399999997</v>
      </c>
      <c r="S89">
        <v>6.7030853999999991</v>
      </c>
      <c r="T89">
        <v>0</v>
      </c>
      <c r="U89">
        <v>230.72404500000002</v>
      </c>
      <c r="V89">
        <v>3.458892086330934</v>
      </c>
      <c r="W89">
        <v>11.783363482014385</v>
      </c>
      <c r="X89">
        <v>37.462600915107913</v>
      </c>
      <c r="Y89">
        <v>0</v>
      </c>
      <c r="Z89">
        <v>1.6763999999999999</v>
      </c>
      <c r="AA89">
        <v>7.1234299999999999</v>
      </c>
      <c r="AB89">
        <v>6.6700654000000004</v>
      </c>
      <c r="AC89">
        <v>4.9163427199999985</v>
      </c>
      <c r="AD89">
        <v>6.9455538000000008</v>
      </c>
      <c r="AE89">
        <v>12.556885224</v>
      </c>
      <c r="AF89">
        <v>0</v>
      </c>
      <c r="AG89">
        <v>0</v>
      </c>
      <c r="AH89">
        <v>29.706442999999997</v>
      </c>
      <c r="AI89">
        <v>0</v>
      </c>
      <c r="AJ89">
        <v>0</v>
      </c>
      <c r="AK89">
        <v>12.891999999999998</v>
      </c>
      <c r="AL89">
        <v>11.804000000000002</v>
      </c>
      <c r="AM89">
        <v>2.6812342857142855</v>
      </c>
      <c r="AN89">
        <v>0</v>
      </c>
      <c r="AO89">
        <v>0</v>
      </c>
      <c r="AP89">
        <v>0.73209150000000012</v>
      </c>
      <c r="AQ89">
        <v>0</v>
      </c>
      <c r="AR89">
        <v>12.899135999999999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0.35354259999999998</v>
      </c>
      <c r="AY89">
        <v>0</v>
      </c>
      <c r="AZ89">
        <v>0</v>
      </c>
      <c r="BA89">
        <v>25.604425519017962</v>
      </c>
      <c r="BB89">
        <f t="shared" si="1"/>
        <v>762.2240462575669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0.50800000000000001</v>
      </c>
      <c r="K90">
        <v>165.03322390740004</v>
      </c>
      <c r="L90">
        <v>65.126396056017327</v>
      </c>
      <c r="M90">
        <v>0</v>
      </c>
      <c r="N90">
        <v>30.000000000000004</v>
      </c>
      <c r="O90">
        <v>50.381250000000009</v>
      </c>
      <c r="P90">
        <v>62.241165000000009</v>
      </c>
      <c r="Q90">
        <v>2.6822400000000002</v>
      </c>
      <c r="R90">
        <v>10.767085399999997</v>
      </c>
      <c r="S90">
        <v>6.7030853999999991</v>
      </c>
      <c r="T90">
        <v>0</v>
      </c>
      <c r="U90">
        <v>230.72404500000002</v>
      </c>
      <c r="V90">
        <v>3.458892086330934</v>
      </c>
      <c r="W90">
        <v>11.783363482014385</v>
      </c>
      <c r="X90">
        <v>37.462600915107913</v>
      </c>
      <c r="Y90">
        <v>0</v>
      </c>
      <c r="Z90">
        <v>1.6763999999999999</v>
      </c>
      <c r="AA90">
        <v>7.1234299999999999</v>
      </c>
      <c r="AB90">
        <v>6.6700654000000004</v>
      </c>
      <c r="AC90">
        <v>4.9163427199999985</v>
      </c>
      <c r="AD90">
        <v>6.9455538000000008</v>
      </c>
      <c r="AE90">
        <v>12.556885224</v>
      </c>
      <c r="AF90">
        <v>0</v>
      </c>
      <c r="AG90">
        <v>0</v>
      </c>
      <c r="AH90">
        <v>29.706442999999997</v>
      </c>
      <c r="AI90">
        <v>0</v>
      </c>
      <c r="AJ90">
        <v>0</v>
      </c>
      <c r="AK90">
        <v>12.891999999999998</v>
      </c>
      <c r="AL90">
        <v>11.804000000000002</v>
      </c>
      <c r="AM90">
        <v>2.6812342857142855</v>
      </c>
      <c r="AN90">
        <v>0</v>
      </c>
      <c r="AO90">
        <v>0</v>
      </c>
      <c r="AP90">
        <v>0.73209150000000012</v>
      </c>
      <c r="AQ90">
        <v>0</v>
      </c>
      <c r="AR90">
        <v>12.899135999999999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0.35354259999999998</v>
      </c>
      <c r="AY90">
        <v>0</v>
      </c>
      <c r="AZ90">
        <v>0</v>
      </c>
      <c r="BA90">
        <v>25.604425519017962</v>
      </c>
      <c r="BB90">
        <f t="shared" si="1"/>
        <v>762.2240462575669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0.50800000000000001</v>
      </c>
      <c r="K91">
        <v>165.03322390740004</v>
      </c>
      <c r="L91">
        <v>65.126396056017327</v>
      </c>
      <c r="M91">
        <v>0</v>
      </c>
      <c r="N91">
        <v>30.000000000000004</v>
      </c>
      <c r="O91">
        <v>50.381250000000009</v>
      </c>
      <c r="P91">
        <v>62.241165000000009</v>
      </c>
      <c r="Q91">
        <v>2.6822400000000002</v>
      </c>
      <c r="R91">
        <v>10.767085399999997</v>
      </c>
      <c r="S91">
        <v>6.7030853999999991</v>
      </c>
      <c r="T91">
        <v>0</v>
      </c>
      <c r="U91">
        <v>230.72404500000002</v>
      </c>
      <c r="V91">
        <v>3.458892086330934</v>
      </c>
      <c r="W91">
        <v>11.783363482014385</v>
      </c>
      <c r="X91">
        <v>37.462600915107913</v>
      </c>
      <c r="Y91">
        <v>0</v>
      </c>
      <c r="Z91">
        <v>5.0292000000000003</v>
      </c>
      <c r="AA91">
        <v>10.70561232</v>
      </c>
      <c r="AB91">
        <v>10.035570479999999</v>
      </c>
      <c r="AC91">
        <v>7.3819532319999999</v>
      </c>
      <c r="AD91">
        <v>9.2607383999999993</v>
      </c>
      <c r="AE91">
        <v>12.556885224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12.891999999999998</v>
      </c>
      <c r="AL91">
        <v>11.804000000000002</v>
      </c>
      <c r="AM91">
        <v>4.021851428571428</v>
      </c>
      <c r="AN91">
        <v>0</v>
      </c>
      <c r="AO91">
        <v>0</v>
      </c>
      <c r="AP91">
        <v>0.73209150000000012</v>
      </c>
      <c r="AQ91">
        <v>0</v>
      </c>
      <c r="AR91">
        <v>12.899135999999999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0.78059279999999998</v>
      </c>
      <c r="AY91">
        <v>0</v>
      </c>
      <c r="AZ91">
        <v>0</v>
      </c>
      <c r="BA91">
        <v>26.345108456763981</v>
      </c>
      <c r="BB91">
        <f t="shared" si="1"/>
        <v>784.27360177467813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0.50800000000000001</v>
      </c>
      <c r="K92">
        <v>165.03322390740004</v>
      </c>
      <c r="L92">
        <v>65.126396056017327</v>
      </c>
      <c r="M92">
        <v>0</v>
      </c>
      <c r="N92">
        <v>30.000000000000004</v>
      </c>
      <c r="O92">
        <v>50.381250000000009</v>
      </c>
      <c r="P92">
        <v>62.241165000000009</v>
      </c>
      <c r="Q92">
        <v>2.6822400000000002</v>
      </c>
      <c r="R92">
        <v>10.767085399999997</v>
      </c>
      <c r="S92">
        <v>6.7030853999999991</v>
      </c>
      <c r="T92">
        <v>0</v>
      </c>
      <c r="U92">
        <v>230.72404500000002</v>
      </c>
      <c r="V92">
        <v>3.458892086330934</v>
      </c>
      <c r="W92">
        <v>11.783363482014385</v>
      </c>
      <c r="X92">
        <v>37.462600915107913</v>
      </c>
      <c r="Y92">
        <v>0</v>
      </c>
      <c r="Z92">
        <v>5.0292000000000003</v>
      </c>
      <c r="AA92">
        <v>10.70561232</v>
      </c>
      <c r="AB92">
        <v>10.035570479999999</v>
      </c>
      <c r="AC92">
        <v>7.3819532319999999</v>
      </c>
      <c r="AD92">
        <v>9.2607383999999993</v>
      </c>
      <c r="AE92">
        <v>12.556885224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12.891999999999998</v>
      </c>
      <c r="AL92">
        <v>11.804000000000002</v>
      </c>
      <c r="AM92">
        <v>4.021851428571428</v>
      </c>
      <c r="AN92">
        <v>0</v>
      </c>
      <c r="AO92">
        <v>0</v>
      </c>
      <c r="AP92">
        <v>0.73209150000000012</v>
      </c>
      <c r="AQ92">
        <v>0</v>
      </c>
      <c r="AR92">
        <v>12.899135999999999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0.78059279999999998</v>
      </c>
      <c r="AY92">
        <v>0</v>
      </c>
      <c r="AZ92">
        <v>0</v>
      </c>
      <c r="BA92">
        <v>26.345108456763981</v>
      </c>
      <c r="BB92">
        <f t="shared" si="1"/>
        <v>784.27360177467813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0.50800000000000001</v>
      </c>
      <c r="K93">
        <v>165.03322390740004</v>
      </c>
      <c r="L93">
        <v>65.126396056017327</v>
      </c>
      <c r="M93">
        <v>0</v>
      </c>
      <c r="N93">
        <v>30.000000000000004</v>
      </c>
      <c r="O93">
        <v>50.381250000000009</v>
      </c>
      <c r="P93">
        <v>62.241165000000009</v>
      </c>
      <c r="Q93">
        <v>2.6822400000000002</v>
      </c>
      <c r="R93">
        <v>10.767085399999997</v>
      </c>
      <c r="S93">
        <v>6.7030853999999991</v>
      </c>
      <c r="T93">
        <v>0</v>
      </c>
      <c r="U93">
        <v>244.06069499999998</v>
      </c>
      <c r="V93">
        <v>3.458892086330934</v>
      </c>
      <c r="W93">
        <v>11.783363482014385</v>
      </c>
      <c r="X93">
        <v>37.462600915107913</v>
      </c>
      <c r="Y93">
        <v>0</v>
      </c>
      <c r="Z93">
        <v>5.0292000000000003</v>
      </c>
      <c r="AA93">
        <v>10.70561232</v>
      </c>
      <c r="AB93">
        <v>10.035570479999999</v>
      </c>
      <c r="AC93">
        <v>7.3819532319999999</v>
      </c>
      <c r="AD93">
        <v>9.2607383999999993</v>
      </c>
      <c r="AE93">
        <v>12.556885224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12.891999999999998</v>
      </c>
      <c r="AL93">
        <v>11.804000000000002</v>
      </c>
      <c r="AM93">
        <v>4.021851428571428</v>
      </c>
      <c r="AN93">
        <v>0</v>
      </c>
      <c r="AO93">
        <v>0</v>
      </c>
      <c r="AP93">
        <v>0.73209150000000012</v>
      </c>
      <c r="AQ93">
        <v>0</v>
      </c>
      <c r="AR93">
        <v>12.899135999999999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0.78059279999999998</v>
      </c>
      <c r="AY93">
        <v>0</v>
      </c>
      <c r="AZ93">
        <v>0</v>
      </c>
      <c r="BA93">
        <v>26.778549186603911</v>
      </c>
      <c r="BB93">
        <f t="shared" si="1"/>
        <v>797.17681104483825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0.50800000000000001</v>
      </c>
      <c r="K94">
        <v>165.03322390740004</v>
      </c>
      <c r="L94">
        <v>65.126396056017327</v>
      </c>
      <c r="M94">
        <v>0</v>
      </c>
      <c r="N94">
        <v>30.000000000000004</v>
      </c>
      <c r="O94">
        <v>50.381250000000009</v>
      </c>
      <c r="P94">
        <v>62.241165000000009</v>
      </c>
      <c r="Q94">
        <v>2.6822400000000002</v>
      </c>
      <c r="R94">
        <v>10.767085399999997</v>
      </c>
      <c r="S94">
        <v>6.7030853999999991</v>
      </c>
      <c r="T94">
        <v>0</v>
      </c>
      <c r="U94">
        <v>252.95179499999998</v>
      </c>
      <c r="V94">
        <v>3.458892086330934</v>
      </c>
      <c r="W94">
        <v>11.783363482014385</v>
      </c>
      <c r="X94">
        <v>37.462600915107913</v>
      </c>
      <c r="Y94">
        <v>0</v>
      </c>
      <c r="Z94">
        <v>5.0292000000000003</v>
      </c>
      <c r="AA94">
        <v>10.70561232</v>
      </c>
      <c r="AB94">
        <v>10.035570479999999</v>
      </c>
      <c r="AC94">
        <v>7.3819532319999999</v>
      </c>
      <c r="AD94">
        <v>9.2607383999999993</v>
      </c>
      <c r="AE94">
        <v>12.556885224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12.891999999999998</v>
      </c>
      <c r="AL94">
        <v>11.804000000000002</v>
      </c>
      <c r="AM94">
        <v>4.021851428571428</v>
      </c>
      <c r="AN94">
        <v>0</v>
      </c>
      <c r="AO94">
        <v>0</v>
      </c>
      <c r="AP94">
        <v>0.73209150000000012</v>
      </c>
      <c r="AQ94">
        <v>0</v>
      </c>
      <c r="AR94">
        <v>12.899135999999999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0.78059279999999998</v>
      </c>
      <c r="AY94">
        <v>0</v>
      </c>
      <c r="AZ94">
        <v>0</v>
      </c>
      <c r="BA94">
        <v>27.06750993660394</v>
      </c>
      <c r="BB94">
        <f t="shared" si="1"/>
        <v>805.77895029483818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0.50800000000000001</v>
      </c>
      <c r="K95">
        <v>165.03322390740004</v>
      </c>
      <c r="L95">
        <v>65.126396056017327</v>
      </c>
      <c r="M95">
        <v>0</v>
      </c>
      <c r="N95">
        <v>30.000000000000004</v>
      </c>
      <c r="O95">
        <v>50.381250000000009</v>
      </c>
      <c r="P95">
        <v>62.241165000000009</v>
      </c>
      <c r="Q95">
        <v>2.6822400000000002</v>
      </c>
      <c r="R95">
        <v>10.767085399999997</v>
      </c>
      <c r="S95">
        <v>6.7030853999999991</v>
      </c>
      <c r="T95">
        <v>0</v>
      </c>
      <c r="U95">
        <v>261.842895</v>
      </c>
      <c r="V95">
        <v>3.458892086330934</v>
      </c>
      <c r="W95">
        <v>11.783363482014385</v>
      </c>
      <c r="X95">
        <v>37.462600915107913</v>
      </c>
      <c r="Y95">
        <v>0</v>
      </c>
      <c r="Z95">
        <v>1.6763999999999999</v>
      </c>
      <c r="AA95">
        <v>7.1234299999999999</v>
      </c>
      <c r="AB95">
        <v>6.6700654000000004</v>
      </c>
      <c r="AC95">
        <v>4.9163427199999985</v>
      </c>
      <c r="AD95">
        <v>6.9455538000000008</v>
      </c>
      <c r="AE95">
        <v>11.242928999999998</v>
      </c>
      <c r="AF95">
        <v>0</v>
      </c>
      <c r="AG95">
        <v>0</v>
      </c>
      <c r="AH95">
        <v>29.706442999999997</v>
      </c>
      <c r="AI95">
        <v>0</v>
      </c>
      <c r="AJ95">
        <v>0</v>
      </c>
      <c r="AK95">
        <v>12.891999999999998</v>
      </c>
      <c r="AL95">
        <v>8.8530000000000033</v>
      </c>
      <c r="AM95">
        <v>4.021851428571428</v>
      </c>
      <c r="AN95">
        <v>0</v>
      </c>
      <c r="AO95">
        <v>0</v>
      </c>
      <c r="AP95">
        <v>0.73209150000000012</v>
      </c>
      <c r="AQ95">
        <v>0</v>
      </c>
      <c r="AR95">
        <v>12.899135999999999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0.78059279999999998</v>
      </c>
      <c r="AY95">
        <v>0</v>
      </c>
      <c r="AZ95">
        <v>0</v>
      </c>
      <c r="BA95">
        <v>26.534625852603916</v>
      </c>
      <c r="BB95">
        <f t="shared" si="1"/>
        <v>789.91540704283818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0.50800000000000001</v>
      </c>
      <c r="K96">
        <v>165.03322390740004</v>
      </c>
      <c r="L96">
        <v>65.126396056017327</v>
      </c>
      <c r="M96">
        <v>0</v>
      </c>
      <c r="N96">
        <v>30.000000000000004</v>
      </c>
      <c r="O96">
        <v>50.381250000000009</v>
      </c>
      <c r="P96">
        <v>62.241165000000009</v>
      </c>
      <c r="Q96">
        <v>2.6822400000000002</v>
      </c>
      <c r="R96">
        <v>10.767085399999997</v>
      </c>
      <c r="S96">
        <v>6.7030853999999991</v>
      </c>
      <c r="T96">
        <v>0</v>
      </c>
      <c r="U96">
        <v>269.40033</v>
      </c>
      <c r="V96">
        <v>3.458892086330934</v>
      </c>
      <c r="W96">
        <v>11.783363482014385</v>
      </c>
      <c r="X96">
        <v>37.462600915107913</v>
      </c>
      <c r="Y96">
        <v>0</v>
      </c>
      <c r="Z96">
        <v>1.6763999999999999</v>
      </c>
      <c r="AA96">
        <v>7.1234299999999999</v>
      </c>
      <c r="AB96">
        <v>6.6700654000000004</v>
      </c>
      <c r="AC96">
        <v>4.9163427199999985</v>
      </c>
      <c r="AD96">
        <v>6.9455538000000008</v>
      </c>
      <c r="AE96">
        <v>11.242928999999998</v>
      </c>
      <c r="AF96">
        <v>0</v>
      </c>
      <c r="AG96">
        <v>0</v>
      </c>
      <c r="AH96">
        <v>23.765154399999997</v>
      </c>
      <c r="AI96">
        <v>0</v>
      </c>
      <c r="AJ96">
        <v>0</v>
      </c>
      <c r="AK96">
        <v>12.891999999999998</v>
      </c>
      <c r="AL96">
        <v>8.8530000000000033</v>
      </c>
      <c r="AM96">
        <v>4.021851428571428</v>
      </c>
      <c r="AN96">
        <v>0</v>
      </c>
      <c r="AO96">
        <v>0</v>
      </c>
      <c r="AP96">
        <v>0.73209150000000012</v>
      </c>
      <c r="AQ96">
        <v>0</v>
      </c>
      <c r="AR96">
        <v>12.899135999999999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0.78059279999999998</v>
      </c>
      <c r="AY96">
        <v>0</v>
      </c>
      <c r="AZ96">
        <v>0</v>
      </c>
      <c r="BA96">
        <v>26.587151266843925</v>
      </c>
      <c r="BB96">
        <f t="shared" si="1"/>
        <v>791.47902802859812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0.50800000000000001</v>
      </c>
      <c r="K97">
        <v>165.03322390740004</v>
      </c>
      <c r="L97">
        <v>65.126396056017327</v>
      </c>
      <c r="M97">
        <v>0</v>
      </c>
      <c r="N97">
        <v>30.000000000000004</v>
      </c>
      <c r="O97">
        <v>50.381250000000009</v>
      </c>
      <c r="P97">
        <v>62.241165000000009</v>
      </c>
      <c r="Q97">
        <v>2.6822400000000002</v>
      </c>
      <c r="R97">
        <v>10.767085399999997</v>
      </c>
      <c r="S97">
        <v>6.7030853999999991</v>
      </c>
      <c r="T97">
        <v>0</v>
      </c>
      <c r="U97">
        <v>275.80192200000005</v>
      </c>
      <c r="V97">
        <v>3.458892086330934</v>
      </c>
      <c r="W97">
        <v>11.783363482014385</v>
      </c>
      <c r="X97">
        <v>37.462600915107913</v>
      </c>
      <c r="Y97">
        <v>0</v>
      </c>
      <c r="Z97">
        <v>1.6763999999999999</v>
      </c>
      <c r="AA97">
        <v>3.5673334800000003</v>
      </c>
      <c r="AB97">
        <v>6.6700654000000004</v>
      </c>
      <c r="AC97">
        <v>4.9163427199999985</v>
      </c>
      <c r="AD97">
        <v>6.9455538000000008</v>
      </c>
      <c r="AE97">
        <v>11.242928999999998</v>
      </c>
      <c r="AF97">
        <v>0</v>
      </c>
      <c r="AG97">
        <v>0</v>
      </c>
      <c r="AH97">
        <v>23.765154399999997</v>
      </c>
      <c r="AI97">
        <v>0</v>
      </c>
      <c r="AJ97">
        <v>0</v>
      </c>
      <c r="AK97">
        <v>12.891999999999998</v>
      </c>
      <c r="AL97">
        <v>8.8530000000000033</v>
      </c>
      <c r="AM97">
        <v>3.4869587301587299</v>
      </c>
      <c r="AN97">
        <v>0</v>
      </c>
      <c r="AO97">
        <v>1.4935200000000001E-3</v>
      </c>
      <c r="AP97">
        <v>0.73209150000000012</v>
      </c>
      <c r="AQ97">
        <v>0</v>
      </c>
      <c r="AR97">
        <v>12.899135999999999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0.78059279999999998</v>
      </c>
      <c r="AY97">
        <v>0</v>
      </c>
      <c r="AZ97">
        <v>0</v>
      </c>
      <c r="BA97">
        <v>26.662294599828087</v>
      </c>
      <c r="BB97">
        <f t="shared" si="1"/>
        <v>793.71598099720131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0.50800000000000001</v>
      </c>
      <c r="K98">
        <v>165.03322390740004</v>
      </c>
      <c r="L98">
        <v>65.126396056017327</v>
      </c>
      <c r="M98">
        <v>0</v>
      </c>
      <c r="N98">
        <v>30.000000000000004</v>
      </c>
      <c r="O98">
        <v>50.381250000000009</v>
      </c>
      <c r="P98">
        <v>62.241165000000009</v>
      </c>
      <c r="Q98">
        <v>2.6822400000000002</v>
      </c>
      <c r="R98">
        <v>10.767085399999997</v>
      </c>
      <c r="S98">
        <v>6.7030853999999991</v>
      </c>
      <c r="T98">
        <v>0</v>
      </c>
      <c r="U98">
        <v>275.80192200000005</v>
      </c>
      <c r="V98">
        <v>3.458892086330934</v>
      </c>
      <c r="W98">
        <v>11.783363482014385</v>
      </c>
      <c r="X98">
        <v>37.462600915107913</v>
      </c>
      <c r="Y98">
        <v>0</v>
      </c>
      <c r="Z98">
        <v>1.6763999999999999</v>
      </c>
      <c r="AA98">
        <v>3.561715</v>
      </c>
      <c r="AB98">
        <v>6.6700654000000004</v>
      </c>
      <c r="AC98">
        <v>4.9163427199999985</v>
      </c>
      <c r="AD98">
        <v>4.6303691999999996</v>
      </c>
      <c r="AE98">
        <v>11.242928999999998</v>
      </c>
      <c r="AF98">
        <v>0</v>
      </c>
      <c r="AG98">
        <v>0</v>
      </c>
      <c r="AH98">
        <v>19.363309000000001</v>
      </c>
      <c r="AI98">
        <v>0</v>
      </c>
      <c r="AJ98">
        <v>0</v>
      </c>
      <c r="AK98">
        <v>12.891999999999998</v>
      </c>
      <c r="AL98">
        <v>8.8530000000000033</v>
      </c>
      <c r="AM98">
        <v>2.6812342857142855</v>
      </c>
      <c r="AN98">
        <v>0</v>
      </c>
      <c r="AO98">
        <v>5.6007000000000001E-3</v>
      </c>
      <c r="AP98">
        <v>0.73209150000000012</v>
      </c>
      <c r="AQ98">
        <v>0</v>
      </c>
      <c r="AR98">
        <v>12.899135999999999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0.78059279999999998</v>
      </c>
      <c r="AY98">
        <v>0</v>
      </c>
      <c r="AZ98">
        <v>0</v>
      </c>
      <c r="BA98">
        <v>26.417755817097941</v>
      </c>
      <c r="BB98">
        <f t="shared" si="1"/>
        <v>786.43625403548697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1.496936795300002E-2</v>
      </c>
      <c r="K99">
        <f t="shared" si="2"/>
        <v>3.7131300586707687</v>
      </c>
      <c r="L99">
        <f t="shared" si="2"/>
        <v>1.5630335053444147</v>
      </c>
      <c r="M99">
        <f t="shared" si="2"/>
        <v>0</v>
      </c>
      <c r="N99">
        <f t="shared" si="2"/>
        <v>0.72000000000000008</v>
      </c>
      <c r="O99">
        <f t="shared" si="2"/>
        <v>1.2091500000000002</v>
      </c>
      <c r="P99">
        <f t="shared" si="2"/>
        <v>1.4937879600000017</v>
      </c>
      <c r="Q99">
        <f t="shared" si="2"/>
        <v>6.4373760000000127E-2</v>
      </c>
      <c r="R99">
        <f t="shared" si="2"/>
        <v>0.25841004960000036</v>
      </c>
      <c r="S99">
        <f t="shared" si="2"/>
        <v>0.16087404959999996</v>
      </c>
      <c r="T99">
        <f t="shared" si="2"/>
        <v>0</v>
      </c>
      <c r="U99">
        <f t="shared" si="2"/>
        <v>5.3874464607000032</v>
      </c>
      <c r="V99">
        <f t="shared" si="2"/>
        <v>8.301341007194242E-2</v>
      </c>
      <c r="W99">
        <f t="shared" si="2"/>
        <v>0.28280072356834518</v>
      </c>
      <c r="X99">
        <f t="shared" si="2"/>
        <v>0.89910242196259049</v>
      </c>
      <c r="Y99">
        <f t="shared" si="2"/>
        <v>0</v>
      </c>
      <c r="Z99">
        <f t="shared" si="2"/>
        <v>5.5408791900000046E-2</v>
      </c>
      <c r="AA99">
        <f t="shared" si="2"/>
        <v>0.11036279934000001</v>
      </c>
      <c r="AB99">
        <f t="shared" si="2"/>
        <v>0.14601687331999996</v>
      </c>
      <c r="AC99">
        <f t="shared" si="2"/>
        <v>0.10940285688599992</v>
      </c>
      <c r="AD99">
        <f t="shared" si="2"/>
        <v>0.11865321074999997</v>
      </c>
      <c r="AE99">
        <f t="shared" si="2"/>
        <v>0.2772789808740001</v>
      </c>
      <c r="AF99">
        <f t="shared" si="2"/>
        <v>0</v>
      </c>
      <c r="AG99">
        <f t="shared" si="2"/>
        <v>0</v>
      </c>
      <c r="AH99">
        <f t="shared" si="2"/>
        <v>0.37283390000000027</v>
      </c>
      <c r="AI99">
        <f t="shared" si="2"/>
        <v>3.2010857999999996E-2</v>
      </c>
      <c r="AJ99">
        <f t="shared" si="2"/>
        <v>0</v>
      </c>
      <c r="AK99">
        <f t="shared" si="2"/>
        <v>0.30940800000000068</v>
      </c>
      <c r="AL99">
        <f t="shared" si="2"/>
        <v>0.29716570000000003</v>
      </c>
      <c r="AM99">
        <f t="shared" si="2"/>
        <v>4.0589215238095243E-2</v>
      </c>
      <c r="AN99">
        <f t="shared" si="2"/>
        <v>0</v>
      </c>
      <c r="AO99">
        <f t="shared" si="2"/>
        <v>1.7735550000000001E-6</v>
      </c>
      <c r="AP99">
        <f t="shared" si="2"/>
        <v>1.9522439999999985E-2</v>
      </c>
      <c r="AQ99">
        <f t="shared" si="2"/>
        <v>0</v>
      </c>
      <c r="AR99">
        <f t="shared" si="2"/>
        <v>0.30859780799999986</v>
      </c>
      <c r="AS99">
        <f t="shared" si="2"/>
        <v>5.1444827641000029E-2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1.7780000000000001E-3</v>
      </c>
      <c r="AX99">
        <f t="shared" si="2"/>
        <v>5.1726719000000053E-3</v>
      </c>
      <c r="AY99">
        <f t="shared" si="2"/>
        <v>0</v>
      </c>
      <c r="AZ99">
        <f t="shared" si="2"/>
        <v>0</v>
      </c>
      <c r="BA99">
        <f t="shared" si="2"/>
        <v>0.58843656738809413</v>
      </c>
      <c r="BB99">
        <f t="shared" si="1"/>
        <v>17.517303907487069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9.4088854246000029</v>
      </c>
      <c r="L3">
        <v>577.57542125999998</v>
      </c>
      <c r="M3">
        <v>26.691600000000005</v>
      </c>
      <c r="N3">
        <v>36.243749999999999</v>
      </c>
      <c r="O3">
        <v>0</v>
      </c>
      <c r="P3">
        <v>38.530245000000008</v>
      </c>
      <c r="Q3">
        <v>3.239808</v>
      </c>
      <c r="R3">
        <v>13.005282679999999</v>
      </c>
      <c r="S3">
        <v>8.0964826799999994</v>
      </c>
      <c r="T3">
        <v>0</v>
      </c>
      <c r="U3">
        <v>17.130484800000001</v>
      </c>
      <c r="V3">
        <v>4.1790863309352506</v>
      </c>
      <c r="W3">
        <v>14.236840014388488</v>
      </c>
      <c r="X3">
        <v>45.262887507913668</v>
      </c>
      <c r="Y3">
        <v>0</v>
      </c>
      <c r="Z3">
        <v>2.01070584</v>
      </c>
      <c r="AA3">
        <v>4.1203240000000001</v>
      </c>
      <c r="AB3">
        <v>4.0078511199999998</v>
      </c>
      <c r="AC3">
        <v>2.9691613120000002</v>
      </c>
      <c r="AD3">
        <v>2.7964513200000001</v>
      </c>
      <c r="AE3">
        <v>13.5800418</v>
      </c>
      <c r="AF3">
        <v>5.4450000000000003</v>
      </c>
      <c r="AG3">
        <v>5.9306894400000001</v>
      </c>
      <c r="AH3">
        <v>28.705312479999996</v>
      </c>
      <c r="AI3">
        <v>0</v>
      </c>
      <c r="AJ3">
        <v>0</v>
      </c>
      <c r="AK3">
        <v>15.571999999999997</v>
      </c>
      <c r="AL3">
        <v>0</v>
      </c>
      <c r="AM3">
        <v>1.6196330857142853</v>
      </c>
      <c r="AN3">
        <v>0</v>
      </c>
      <c r="AO3">
        <v>0</v>
      </c>
      <c r="AP3">
        <v>0.49126350000000002</v>
      </c>
      <c r="AQ3">
        <v>6.0309599999999977</v>
      </c>
      <c r="AR3">
        <v>15.580531200000001</v>
      </c>
      <c r="AS3">
        <v>10.11133032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29.658591193140893</v>
      </c>
      <c r="BB3">
        <f>SUM(B3:AZ3)-BA3</f>
        <v>882.91343792241094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9.4088854246000029</v>
      </c>
      <c r="L4">
        <v>577.57542125999998</v>
      </c>
      <c r="M4">
        <v>26.691600000000005</v>
      </c>
      <c r="N4">
        <v>36.243749999999999</v>
      </c>
      <c r="O4">
        <v>0</v>
      </c>
      <c r="P4">
        <v>38.530245000000008</v>
      </c>
      <c r="Q4">
        <v>3.239808</v>
      </c>
      <c r="R4">
        <v>13.005282679999999</v>
      </c>
      <c r="S4">
        <v>8.0964826799999994</v>
      </c>
      <c r="T4">
        <v>0</v>
      </c>
      <c r="U4">
        <v>17.130484800000001</v>
      </c>
      <c r="V4">
        <v>4.1790863309352506</v>
      </c>
      <c r="W4">
        <v>14.236840014388488</v>
      </c>
      <c r="X4">
        <v>45.262887507913668</v>
      </c>
      <c r="Y4">
        <v>0</v>
      </c>
      <c r="Z4">
        <v>2.01070584</v>
      </c>
      <c r="AA4">
        <v>0</v>
      </c>
      <c r="AB4">
        <v>4.0078511199999998</v>
      </c>
      <c r="AC4">
        <v>2.9691613120000002</v>
      </c>
      <c r="AD4">
        <v>2.7964513200000001</v>
      </c>
      <c r="AE4">
        <v>13.5800418</v>
      </c>
      <c r="AF4">
        <v>5.4450000000000003</v>
      </c>
      <c r="AG4">
        <v>5.9306894400000001</v>
      </c>
      <c r="AH4">
        <v>21.528984359999999</v>
      </c>
      <c r="AI4">
        <v>0</v>
      </c>
      <c r="AJ4">
        <v>0</v>
      </c>
      <c r="AK4">
        <v>15.571999999999997</v>
      </c>
      <c r="AL4">
        <v>0</v>
      </c>
      <c r="AM4">
        <v>1.6196330857142853</v>
      </c>
      <c r="AN4">
        <v>0</v>
      </c>
      <c r="AO4">
        <v>0</v>
      </c>
      <c r="AP4">
        <v>0.49126350000000002</v>
      </c>
      <c r="AQ4">
        <v>6.0309599999999977</v>
      </c>
      <c r="AR4">
        <v>15.580531200000001</v>
      </c>
      <c r="AS4">
        <v>10.11133032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29.291450075940894</v>
      </c>
      <c r="BB4">
        <f t="shared" ref="BB4:BB67" si="0">SUM(B4:AZ4)-BA4</f>
        <v>871.98392691961089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9.4088854246000029</v>
      </c>
      <c r="L5">
        <v>577.57542125999998</v>
      </c>
      <c r="M5">
        <v>26.691600000000005</v>
      </c>
      <c r="N5">
        <v>36.243749999999999</v>
      </c>
      <c r="O5">
        <v>0</v>
      </c>
      <c r="P5">
        <v>38.530245000000008</v>
      </c>
      <c r="Q5">
        <v>3.239808</v>
      </c>
      <c r="R5">
        <v>13.005282679999999</v>
      </c>
      <c r="S5">
        <v>8.0964826799999994</v>
      </c>
      <c r="T5">
        <v>0</v>
      </c>
      <c r="U5">
        <v>17.130484800000001</v>
      </c>
      <c r="V5">
        <v>4.1790863309352506</v>
      </c>
      <c r="W5">
        <v>14.236840014388488</v>
      </c>
      <c r="X5">
        <v>45.262887507913668</v>
      </c>
      <c r="Y5">
        <v>0</v>
      </c>
      <c r="Z5">
        <v>2.01070584</v>
      </c>
      <c r="AA5">
        <v>0</v>
      </c>
      <c r="AB5">
        <v>4.0078511199999998</v>
      </c>
      <c r="AC5">
        <v>2.9691613120000002</v>
      </c>
      <c r="AD5">
        <v>2.7964513200000001</v>
      </c>
      <c r="AE5">
        <v>13.5800418</v>
      </c>
      <c r="AF5">
        <v>5.4450000000000003</v>
      </c>
      <c r="AG5">
        <v>5.9306894400000001</v>
      </c>
      <c r="AH5">
        <v>21.528984359999999</v>
      </c>
      <c r="AI5">
        <v>0</v>
      </c>
      <c r="AJ5">
        <v>0</v>
      </c>
      <c r="AK5">
        <v>15.571999999999997</v>
      </c>
      <c r="AL5">
        <v>0</v>
      </c>
      <c r="AM5">
        <v>1.6196330857142853</v>
      </c>
      <c r="AN5">
        <v>0</v>
      </c>
      <c r="AO5">
        <v>0</v>
      </c>
      <c r="AP5">
        <v>0.49126350000000002</v>
      </c>
      <c r="AQ5">
        <v>6.0309599999999977</v>
      </c>
      <c r="AR5">
        <v>15.580531200000001</v>
      </c>
      <c r="AS5">
        <v>10.11133032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29.291450075940894</v>
      </c>
      <c r="BB5">
        <f t="shared" si="0"/>
        <v>871.98392691961089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9.4088854246000029</v>
      </c>
      <c r="L6">
        <v>577.57542125999998</v>
      </c>
      <c r="M6">
        <v>26.691600000000005</v>
      </c>
      <c r="N6">
        <v>36.243749999999999</v>
      </c>
      <c r="O6">
        <v>0</v>
      </c>
      <c r="P6">
        <v>38.530245000000008</v>
      </c>
      <c r="Q6">
        <v>3.239808</v>
      </c>
      <c r="R6">
        <v>13.005282679999999</v>
      </c>
      <c r="S6">
        <v>8.0964826799999994</v>
      </c>
      <c r="T6">
        <v>0</v>
      </c>
      <c r="U6">
        <v>17.130484800000001</v>
      </c>
      <c r="V6">
        <v>4.1790863309352506</v>
      </c>
      <c r="W6">
        <v>14.236840014388488</v>
      </c>
      <c r="X6">
        <v>45.262887507913668</v>
      </c>
      <c r="Y6">
        <v>0</v>
      </c>
      <c r="Z6">
        <v>2.01070584</v>
      </c>
      <c r="AA6">
        <v>0</v>
      </c>
      <c r="AB6">
        <v>4.0078511199999998</v>
      </c>
      <c r="AC6">
        <v>2.9691613120000002</v>
      </c>
      <c r="AD6">
        <v>2.7964513200000001</v>
      </c>
      <c r="AE6">
        <v>13.5800418</v>
      </c>
      <c r="AF6">
        <v>5.4450000000000003</v>
      </c>
      <c r="AG6">
        <v>5.9306894400000001</v>
      </c>
      <c r="AH6">
        <v>14.352656239999998</v>
      </c>
      <c r="AI6">
        <v>0</v>
      </c>
      <c r="AJ6">
        <v>0</v>
      </c>
      <c r="AK6">
        <v>15.571999999999997</v>
      </c>
      <c r="AL6">
        <v>0</v>
      </c>
      <c r="AM6">
        <v>1.6196330857142853</v>
      </c>
      <c r="AN6">
        <v>0</v>
      </c>
      <c r="AO6">
        <v>0</v>
      </c>
      <c r="AP6">
        <v>0.49126350000000002</v>
      </c>
      <c r="AQ6">
        <v>6.0309599999999977</v>
      </c>
      <c r="AR6">
        <v>15.580531200000001</v>
      </c>
      <c r="AS6">
        <v>10.11133032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29.058219181940892</v>
      </c>
      <c r="BB6">
        <f t="shared" si="0"/>
        <v>865.04082969361093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9.4088854246000029</v>
      </c>
      <c r="L7">
        <v>577.57542125999998</v>
      </c>
      <c r="M7">
        <v>26.691600000000005</v>
      </c>
      <c r="N7">
        <v>36.243749999999999</v>
      </c>
      <c r="O7">
        <v>0</v>
      </c>
      <c r="P7">
        <v>38.530245000000008</v>
      </c>
      <c r="Q7">
        <v>3.239808</v>
      </c>
      <c r="R7">
        <v>13.005282679999999</v>
      </c>
      <c r="S7">
        <v>8.0964826799999994</v>
      </c>
      <c r="T7">
        <v>0</v>
      </c>
      <c r="U7">
        <v>17.130484800000001</v>
      </c>
      <c r="V7">
        <v>4.1790863309352506</v>
      </c>
      <c r="W7">
        <v>14.236840014388488</v>
      </c>
      <c r="X7">
        <v>45.262887507913668</v>
      </c>
      <c r="Y7">
        <v>0</v>
      </c>
      <c r="Z7">
        <v>2.01070584</v>
      </c>
      <c r="AA7">
        <v>0</v>
      </c>
      <c r="AB7">
        <v>4.0078511199999998</v>
      </c>
      <c r="AC7">
        <v>2.9691613120000002</v>
      </c>
      <c r="AD7">
        <v>2.7964513200000001</v>
      </c>
      <c r="AE7">
        <v>13.5800418</v>
      </c>
      <c r="AF7">
        <v>2.7225000000000001</v>
      </c>
      <c r="AG7">
        <v>5.9306894400000001</v>
      </c>
      <c r="AH7">
        <v>7.1763281199999991</v>
      </c>
      <c r="AI7">
        <v>0</v>
      </c>
      <c r="AJ7">
        <v>0</v>
      </c>
      <c r="AK7">
        <v>15.571999999999997</v>
      </c>
      <c r="AL7">
        <v>0</v>
      </c>
      <c r="AM7">
        <v>1.6196330857142853</v>
      </c>
      <c r="AN7">
        <v>0</v>
      </c>
      <c r="AO7">
        <v>0</v>
      </c>
      <c r="AP7">
        <v>0.49126350000000002</v>
      </c>
      <c r="AQ7">
        <v>6.0309599999999977</v>
      </c>
      <c r="AR7">
        <v>15.580531200000001</v>
      </c>
      <c r="AS7">
        <v>10.11133032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28.736507344740893</v>
      </c>
      <c r="BB7">
        <f t="shared" si="0"/>
        <v>855.4637134108109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9.4088854246000029</v>
      </c>
      <c r="L8">
        <v>577.57542125999998</v>
      </c>
      <c r="M8">
        <v>26.691600000000005</v>
      </c>
      <c r="N8">
        <v>36.243749999999999</v>
      </c>
      <c r="O8">
        <v>0</v>
      </c>
      <c r="P8">
        <v>38.530245000000008</v>
      </c>
      <c r="Q8">
        <v>3.239808</v>
      </c>
      <c r="R8">
        <v>13.005282679999999</v>
      </c>
      <c r="S8">
        <v>8.0964826799999994</v>
      </c>
      <c r="T8">
        <v>0</v>
      </c>
      <c r="U8">
        <v>17.130484800000001</v>
      </c>
      <c r="V8">
        <v>4.1790863309352506</v>
      </c>
      <c r="W8">
        <v>14.236840014388488</v>
      </c>
      <c r="X8">
        <v>45.262887507913668</v>
      </c>
      <c r="Y8">
        <v>0</v>
      </c>
      <c r="Z8">
        <v>2.01070584</v>
      </c>
      <c r="AA8">
        <v>0</v>
      </c>
      <c r="AB8">
        <v>4.0078511199999998</v>
      </c>
      <c r="AC8">
        <v>2.9691613120000002</v>
      </c>
      <c r="AD8">
        <v>2.7964513200000001</v>
      </c>
      <c r="AE8">
        <v>13.5800418</v>
      </c>
      <c r="AF8">
        <v>2.7225000000000001</v>
      </c>
      <c r="AG8">
        <v>5.9306894400000001</v>
      </c>
      <c r="AH8">
        <v>7.1763281199999991</v>
      </c>
      <c r="AI8">
        <v>0</v>
      </c>
      <c r="AJ8">
        <v>0</v>
      </c>
      <c r="AK8">
        <v>15.571999999999997</v>
      </c>
      <c r="AL8">
        <v>0</v>
      </c>
      <c r="AM8">
        <v>1.6196330857142853</v>
      </c>
      <c r="AN8">
        <v>0</v>
      </c>
      <c r="AO8">
        <v>0</v>
      </c>
      <c r="AP8">
        <v>0.49126350000000002</v>
      </c>
      <c r="AQ8">
        <v>6.0309599999999977</v>
      </c>
      <c r="AR8">
        <v>15.580531200000001</v>
      </c>
      <c r="AS8">
        <v>10.11133032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28.736507344740893</v>
      </c>
      <c r="BB8">
        <f t="shared" si="0"/>
        <v>855.4637134108109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9.4088854246000029</v>
      </c>
      <c r="L9">
        <v>577.57542125999998</v>
      </c>
      <c r="M9">
        <v>26.691600000000005</v>
      </c>
      <c r="N9">
        <v>36.243749999999999</v>
      </c>
      <c r="O9">
        <v>0</v>
      </c>
      <c r="P9">
        <v>38.530245000000008</v>
      </c>
      <c r="Q9">
        <v>3.239808</v>
      </c>
      <c r="R9">
        <v>13.005282679999999</v>
      </c>
      <c r="S9">
        <v>8.0964826799999994</v>
      </c>
      <c r="T9">
        <v>0</v>
      </c>
      <c r="U9">
        <v>17.130484800000001</v>
      </c>
      <c r="V9">
        <v>4.1790863309352506</v>
      </c>
      <c r="W9">
        <v>14.236840014388488</v>
      </c>
      <c r="X9">
        <v>45.262887507913668</v>
      </c>
      <c r="Y9">
        <v>0</v>
      </c>
      <c r="Z9">
        <v>2.01070584</v>
      </c>
      <c r="AA9">
        <v>0</v>
      </c>
      <c r="AB9">
        <v>4.0078511199999998</v>
      </c>
      <c r="AC9">
        <v>2.9691613120000002</v>
      </c>
      <c r="AD9">
        <v>2.7964513200000001</v>
      </c>
      <c r="AE9">
        <v>13.5800418</v>
      </c>
      <c r="AF9">
        <v>2.7225000000000001</v>
      </c>
      <c r="AG9">
        <v>5.9306894400000001</v>
      </c>
      <c r="AH9">
        <v>7.1763281199999991</v>
      </c>
      <c r="AI9">
        <v>0</v>
      </c>
      <c r="AJ9">
        <v>0</v>
      </c>
      <c r="AK9">
        <v>15.571999999999997</v>
      </c>
      <c r="AL9">
        <v>0</v>
      </c>
      <c r="AM9">
        <v>1.6196330857142853</v>
      </c>
      <c r="AN9">
        <v>0</v>
      </c>
      <c r="AO9">
        <v>0</v>
      </c>
      <c r="AP9">
        <v>0.49126350000000002</v>
      </c>
      <c r="AQ9">
        <v>6.0309599999999977</v>
      </c>
      <c r="AR9">
        <v>15.580531200000001</v>
      </c>
      <c r="AS9">
        <v>10.11133032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28.736507344740893</v>
      </c>
      <c r="BB9">
        <f t="shared" si="0"/>
        <v>855.4637134108109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9.4088854246000029</v>
      </c>
      <c r="L10">
        <v>577.57542125999998</v>
      </c>
      <c r="M10">
        <v>26.691600000000005</v>
      </c>
      <c r="N10">
        <v>36.243749999999999</v>
      </c>
      <c r="O10">
        <v>0</v>
      </c>
      <c r="P10">
        <v>38.530245000000008</v>
      </c>
      <c r="Q10">
        <v>3.239808</v>
      </c>
      <c r="R10">
        <v>13.005282679999999</v>
      </c>
      <c r="S10">
        <v>8.0964826799999994</v>
      </c>
      <c r="T10">
        <v>0</v>
      </c>
      <c r="U10">
        <v>17.130484800000001</v>
      </c>
      <c r="V10">
        <v>4.1790863309352506</v>
      </c>
      <c r="W10">
        <v>14.236840014388488</v>
      </c>
      <c r="X10">
        <v>45.262887507913668</v>
      </c>
      <c r="Y10">
        <v>0</v>
      </c>
      <c r="Z10">
        <v>2.01070584</v>
      </c>
      <c r="AA10">
        <v>0</v>
      </c>
      <c r="AB10">
        <v>4.0078511199999998</v>
      </c>
      <c r="AC10">
        <v>2.9691613120000002</v>
      </c>
      <c r="AD10">
        <v>2.7964513200000001</v>
      </c>
      <c r="AE10">
        <v>13.5800418</v>
      </c>
      <c r="AF10">
        <v>2.7225000000000001</v>
      </c>
      <c r="AG10">
        <v>5.9306894400000001</v>
      </c>
      <c r="AH10">
        <v>7.1763281199999991</v>
      </c>
      <c r="AI10">
        <v>0</v>
      </c>
      <c r="AJ10">
        <v>0</v>
      </c>
      <c r="AK10">
        <v>15.571999999999997</v>
      </c>
      <c r="AL10">
        <v>0</v>
      </c>
      <c r="AM10">
        <v>1.6196330857142853</v>
      </c>
      <c r="AN10">
        <v>0</v>
      </c>
      <c r="AO10">
        <v>0</v>
      </c>
      <c r="AP10">
        <v>0.49126350000000002</v>
      </c>
      <c r="AQ10">
        <v>3.0154799999999988</v>
      </c>
      <c r="AR10">
        <v>15.580531200000001</v>
      </c>
      <c r="AS10">
        <v>10.11133032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28.638504244740894</v>
      </c>
      <c r="BB10">
        <f t="shared" si="0"/>
        <v>852.54623651081079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9.4088854246000029</v>
      </c>
      <c r="L11">
        <v>577.57542125999998</v>
      </c>
      <c r="M11">
        <v>26.691600000000005</v>
      </c>
      <c r="N11">
        <v>36.243749999999999</v>
      </c>
      <c r="O11">
        <v>0</v>
      </c>
      <c r="P11">
        <v>38.530245000000008</v>
      </c>
      <c r="Q11">
        <v>3.239808</v>
      </c>
      <c r="R11">
        <v>13.005282679999999</v>
      </c>
      <c r="S11">
        <v>8.0964826799999994</v>
      </c>
      <c r="T11">
        <v>0</v>
      </c>
      <c r="U11">
        <v>17.130484800000001</v>
      </c>
      <c r="V11">
        <v>4.1790863309352506</v>
      </c>
      <c r="W11">
        <v>14.236840014388488</v>
      </c>
      <c r="X11">
        <v>45.262887507913668</v>
      </c>
      <c r="Y11">
        <v>0</v>
      </c>
      <c r="Z11">
        <v>2.01070584</v>
      </c>
      <c r="AA11">
        <v>0</v>
      </c>
      <c r="AB11">
        <v>4.0078511199999998</v>
      </c>
      <c r="AC11">
        <v>2.9691613120000002</v>
      </c>
      <c r="AD11">
        <v>2.7964513200000001</v>
      </c>
      <c r="AE11">
        <v>13.5800418</v>
      </c>
      <c r="AF11">
        <v>2.7225000000000001</v>
      </c>
      <c r="AG11">
        <v>5.9306894400000001</v>
      </c>
      <c r="AH11">
        <v>8.7161879999999989</v>
      </c>
      <c r="AI11">
        <v>0</v>
      </c>
      <c r="AJ11">
        <v>0</v>
      </c>
      <c r="AK11">
        <v>15.571999999999997</v>
      </c>
      <c r="AL11">
        <v>0</v>
      </c>
      <c r="AM11">
        <v>1.6196330857142853</v>
      </c>
      <c r="AN11">
        <v>0</v>
      </c>
      <c r="AO11">
        <v>0</v>
      </c>
      <c r="AP11">
        <v>0.49126350000000002</v>
      </c>
      <c r="AQ11">
        <v>0</v>
      </c>
      <c r="AR11">
        <v>15.580531200000001</v>
      </c>
      <c r="AS11">
        <v>10.11133032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28.590546667540892</v>
      </c>
      <c r="BB11">
        <f t="shared" si="0"/>
        <v>851.11857396801076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9.4088854246000029</v>
      </c>
      <c r="L12">
        <v>577.57542125999998</v>
      </c>
      <c r="M12">
        <v>26.691600000000005</v>
      </c>
      <c r="N12">
        <v>36.243749999999999</v>
      </c>
      <c r="O12">
        <v>0</v>
      </c>
      <c r="P12">
        <v>38.530245000000008</v>
      </c>
      <c r="Q12">
        <v>3.239808</v>
      </c>
      <c r="R12">
        <v>13.005282679999999</v>
      </c>
      <c r="S12">
        <v>8.0964826799999994</v>
      </c>
      <c r="T12">
        <v>0</v>
      </c>
      <c r="U12">
        <v>17.130484800000001</v>
      </c>
      <c r="V12">
        <v>4.1790863309352506</v>
      </c>
      <c r="W12">
        <v>14.236840014388488</v>
      </c>
      <c r="X12">
        <v>45.262887507913668</v>
      </c>
      <c r="Y12">
        <v>0</v>
      </c>
      <c r="Z12">
        <v>2.01070584</v>
      </c>
      <c r="AA12">
        <v>0</v>
      </c>
      <c r="AB12">
        <v>4.0078511199999998</v>
      </c>
      <c r="AC12">
        <v>2.9691613120000002</v>
      </c>
      <c r="AD12">
        <v>2.7964513200000001</v>
      </c>
      <c r="AE12">
        <v>13.5800418</v>
      </c>
      <c r="AF12">
        <v>2.7225000000000001</v>
      </c>
      <c r="AG12">
        <v>5.9306894400000001</v>
      </c>
      <c r="AH12">
        <v>14.352656239999998</v>
      </c>
      <c r="AI12">
        <v>0</v>
      </c>
      <c r="AJ12">
        <v>0</v>
      </c>
      <c r="AK12">
        <v>15.571999999999997</v>
      </c>
      <c r="AL12">
        <v>0</v>
      </c>
      <c r="AM12">
        <v>3.2392661714285707</v>
      </c>
      <c r="AN12">
        <v>0</v>
      </c>
      <c r="AO12">
        <v>0</v>
      </c>
      <c r="AP12">
        <v>0.49126350000000002</v>
      </c>
      <c r="AQ12">
        <v>0</v>
      </c>
      <c r="AR12">
        <v>15.580531200000001</v>
      </c>
      <c r="AS12">
        <v>10.11133032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28.82636977654407</v>
      </c>
      <c r="BB12">
        <f t="shared" si="0"/>
        <v>858.13885218472183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9.4088854246000029</v>
      </c>
      <c r="L13">
        <v>577.57542125999998</v>
      </c>
      <c r="M13">
        <v>26.691600000000005</v>
      </c>
      <c r="N13">
        <v>36.243749999999999</v>
      </c>
      <c r="O13">
        <v>0</v>
      </c>
      <c r="P13">
        <v>38.530245000000008</v>
      </c>
      <c r="Q13">
        <v>3.239808</v>
      </c>
      <c r="R13">
        <v>13.005282679999999</v>
      </c>
      <c r="S13">
        <v>8.0964826799999994</v>
      </c>
      <c r="T13">
        <v>0</v>
      </c>
      <c r="U13">
        <v>17.130484800000001</v>
      </c>
      <c r="V13">
        <v>4.1790863309352506</v>
      </c>
      <c r="W13">
        <v>14.236840014388488</v>
      </c>
      <c r="X13">
        <v>45.262887507913668</v>
      </c>
      <c r="Y13">
        <v>0</v>
      </c>
      <c r="Z13">
        <v>2.01070584</v>
      </c>
      <c r="AA13">
        <v>0</v>
      </c>
      <c r="AB13">
        <v>4.0078511199999998</v>
      </c>
      <c r="AC13">
        <v>2.9691613120000002</v>
      </c>
      <c r="AD13">
        <v>2.7964513200000001</v>
      </c>
      <c r="AE13">
        <v>13.5800418</v>
      </c>
      <c r="AF13">
        <v>2.7225000000000001</v>
      </c>
      <c r="AG13">
        <v>5.9306894400000001</v>
      </c>
      <c r="AH13">
        <v>14.352656239999998</v>
      </c>
      <c r="AI13">
        <v>0</v>
      </c>
      <c r="AJ13">
        <v>0</v>
      </c>
      <c r="AK13">
        <v>15.571999999999997</v>
      </c>
      <c r="AL13">
        <v>0</v>
      </c>
      <c r="AM13">
        <v>3.2392661714285707</v>
      </c>
      <c r="AN13">
        <v>0</v>
      </c>
      <c r="AO13">
        <v>0</v>
      </c>
      <c r="AP13">
        <v>0.49126350000000002</v>
      </c>
      <c r="AQ13">
        <v>0</v>
      </c>
      <c r="AR13">
        <v>15.580531200000001</v>
      </c>
      <c r="AS13">
        <v>10.11133032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28.82636977654407</v>
      </c>
      <c r="BB13">
        <f t="shared" si="0"/>
        <v>858.13885218472183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9.4088854246000029</v>
      </c>
      <c r="L14">
        <v>577.57542125999998</v>
      </c>
      <c r="M14">
        <v>26.691600000000005</v>
      </c>
      <c r="N14">
        <v>36.243749999999999</v>
      </c>
      <c r="O14">
        <v>0</v>
      </c>
      <c r="P14">
        <v>38.530245000000008</v>
      </c>
      <c r="Q14">
        <v>3.239808</v>
      </c>
      <c r="R14">
        <v>13.005282679999999</v>
      </c>
      <c r="S14">
        <v>8.0964826799999994</v>
      </c>
      <c r="T14">
        <v>0</v>
      </c>
      <c r="U14">
        <v>17.130484800000001</v>
      </c>
      <c r="V14">
        <v>4.1790863309352506</v>
      </c>
      <c r="W14">
        <v>14.236840014388488</v>
      </c>
      <c r="X14">
        <v>45.262887507913668</v>
      </c>
      <c r="Y14">
        <v>0</v>
      </c>
      <c r="Z14">
        <v>2.01070584</v>
      </c>
      <c r="AA14">
        <v>0</v>
      </c>
      <c r="AB14">
        <v>4.0078511199999998</v>
      </c>
      <c r="AC14">
        <v>2.9691613120000002</v>
      </c>
      <c r="AD14">
        <v>2.7964513200000001</v>
      </c>
      <c r="AE14">
        <v>13.5800418</v>
      </c>
      <c r="AF14">
        <v>2.7225000000000001</v>
      </c>
      <c r="AG14">
        <v>5.9306894400000001</v>
      </c>
      <c r="AH14">
        <v>14.352656239999998</v>
      </c>
      <c r="AI14">
        <v>0</v>
      </c>
      <c r="AJ14">
        <v>0</v>
      </c>
      <c r="AK14">
        <v>15.571999999999997</v>
      </c>
      <c r="AL14">
        <v>0</v>
      </c>
      <c r="AM14">
        <v>3.2392661714285707</v>
      </c>
      <c r="AN14">
        <v>0</v>
      </c>
      <c r="AO14">
        <v>0</v>
      </c>
      <c r="AP14">
        <v>0.49126350000000002</v>
      </c>
      <c r="AQ14">
        <v>0</v>
      </c>
      <c r="AR14">
        <v>15.580531200000001</v>
      </c>
      <c r="AS14">
        <v>10.11133032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28.82636977654407</v>
      </c>
      <c r="BB14">
        <f t="shared" si="0"/>
        <v>858.13885218472183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9.4088854246000029</v>
      </c>
      <c r="L15">
        <v>577.57542125999998</v>
      </c>
      <c r="M15">
        <v>26.691600000000005</v>
      </c>
      <c r="N15">
        <v>36.243749999999999</v>
      </c>
      <c r="O15">
        <v>0</v>
      </c>
      <c r="P15">
        <v>38.530245000000008</v>
      </c>
      <c r="Q15">
        <v>3.239808</v>
      </c>
      <c r="R15">
        <v>13.005282679999999</v>
      </c>
      <c r="S15">
        <v>8.0964826799999994</v>
      </c>
      <c r="T15">
        <v>0</v>
      </c>
      <c r="U15">
        <v>17.130484800000001</v>
      </c>
      <c r="V15">
        <v>4.1790863309352506</v>
      </c>
      <c r="W15">
        <v>14.236840014388488</v>
      </c>
      <c r="X15">
        <v>45.262887507913668</v>
      </c>
      <c r="Y15">
        <v>0</v>
      </c>
      <c r="Z15">
        <v>2.01070584</v>
      </c>
      <c r="AA15">
        <v>0</v>
      </c>
      <c r="AB15">
        <v>4.0078511199999998</v>
      </c>
      <c r="AC15">
        <v>2.9691613120000002</v>
      </c>
      <c r="AD15">
        <v>2.7964513200000001</v>
      </c>
      <c r="AE15">
        <v>15.1671353808</v>
      </c>
      <c r="AF15">
        <v>2.7225000000000001</v>
      </c>
      <c r="AG15">
        <v>5.9306894400000001</v>
      </c>
      <c r="AH15">
        <v>14.352656239999998</v>
      </c>
      <c r="AI15">
        <v>0</v>
      </c>
      <c r="AJ15">
        <v>0</v>
      </c>
      <c r="AK15">
        <v>15.571999999999997</v>
      </c>
      <c r="AL15">
        <v>0</v>
      </c>
      <c r="AM15">
        <v>3.2392661714285707</v>
      </c>
      <c r="AN15">
        <v>0</v>
      </c>
      <c r="AO15">
        <v>0</v>
      </c>
      <c r="AP15">
        <v>2.0633067</v>
      </c>
      <c r="AQ15">
        <v>0</v>
      </c>
      <c r="AR15">
        <v>16.427299199999997</v>
      </c>
      <c r="AS15">
        <v>9.7861167976000001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28.945992016944068</v>
      </c>
      <c r="BB15">
        <f t="shared" si="0"/>
        <v>861.69992120272195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9.4088854246000029</v>
      </c>
      <c r="L16">
        <v>577.57542125999998</v>
      </c>
      <c r="M16">
        <v>26.691600000000005</v>
      </c>
      <c r="N16">
        <v>36.243749999999999</v>
      </c>
      <c r="O16">
        <v>0</v>
      </c>
      <c r="P16">
        <v>38.530245000000008</v>
      </c>
      <c r="Q16">
        <v>3.239808</v>
      </c>
      <c r="R16">
        <v>13.005282679999999</v>
      </c>
      <c r="S16">
        <v>8.0964826799999994</v>
      </c>
      <c r="T16">
        <v>0</v>
      </c>
      <c r="U16">
        <v>17.130484800000001</v>
      </c>
      <c r="V16">
        <v>4.1790863309352506</v>
      </c>
      <c r="W16">
        <v>14.236840014388488</v>
      </c>
      <c r="X16">
        <v>45.262887507913668</v>
      </c>
      <c r="Y16">
        <v>0</v>
      </c>
      <c r="Z16">
        <v>2.01070584</v>
      </c>
      <c r="AA16">
        <v>0</v>
      </c>
      <c r="AB16">
        <v>4.0078511199999998</v>
      </c>
      <c r="AC16">
        <v>2.9691613120000002</v>
      </c>
      <c r="AD16">
        <v>2.7964513200000001</v>
      </c>
      <c r="AE16">
        <v>15.1671353808</v>
      </c>
      <c r="AF16">
        <v>2.7225000000000001</v>
      </c>
      <c r="AG16">
        <v>5.9306894400000001</v>
      </c>
      <c r="AH16">
        <v>14.352656239999998</v>
      </c>
      <c r="AI16">
        <v>0</v>
      </c>
      <c r="AJ16">
        <v>0</v>
      </c>
      <c r="AK16">
        <v>15.571999999999997</v>
      </c>
      <c r="AL16">
        <v>0</v>
      </c>
      <c r="AM16">
        <v>3.2392661714285707</v>
      </c>
      <c r="AN16">
        <v>0</v>
      </c>
      <c r="AO16">
        <v>0</v>
      </c>
      <c r="AP16">
        <v>2.0633067</v>
      </c>
      <c r="AQ16">
        <v>0</v>
      </c>
      <c r="AR16">
        <v>16.427299199999997</v>
      </c>
      <c r="AS16">
        <v>9.7861167976000001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28.945992016944068</v>
      </c>
      <c r="BB16">
        <f t="shared" si="0"/>
        <v>861.69992120272195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9.4088854246000029</v>
      </c>
      <c r="L17">
        <v>577.57542125999998</v>
      </c>
      <c r="M17">
        <v>26.691600000000005</v>
      </c>
      <c r="N17">
        <v>36.243749999999999</v>
      </c>
      <c r="O17">
        <v>0</v>
      </c>
      <c r="P17">
        <v>38.530245000000008</v>
      </c>
      <c r="Q17">
        <v>3.239808</v>
      </c>
      <c r="R17">
        <v>13.005282679999999</v>
      </c>
      <c r="S17">
        <v>8.0964826799999994</v>
      </c>
      <c r="T17">
        <v>0</v>
      </c>
      <c r="U17">
        <v>17.130484800000001</v>
      </c>
      <c r="V17">
        <v>4.1790863309352506</v>
      </c>
      <c r="W17">
        <v>14.236840014388488</v>
      </c>
      <c r="X17">
        <v>45.262887507913668</v>
      </c>
      <c r="Y17">
        <v>0</v>
      </c>
      <c r="Z17">
        <v>2.01070584</v>
      </c>
      <c r="AA17">
        <v>0</v>
      </c>
      <c r="AB17">
        <v>4.0078511199999998</v>
      </c>
      <c r="AC17">
        <v>2.9691613120000002</v>
      </c>
      <c r="AD17">
        <v>2.7964513200000001</v>
      </c>
      <c r="AE17">
        <v>15.1671353808</v>
      </c>
      <c r="AF17">
        <v>2.7225000000000001</v>
      </c>
      <c r="AG17">
        <v>5.9306894400000001</v>
      </c>
      <c r="AH17">
        <v>14.352656239999998</v>
      </c>
      <c r="AI17">
        <v>0</v>
      </c>
      <c r="AJ17">
        <v>0</v>
      </c>
      <c r="AK17">
        <v>15.571999999999997</v>
      </c>
      <c r="AL17">
        <v>0</v>
      </c>
      <c r="AM17">
        <v>3.2392661714285707</v>
      </c>
      <c r="AN17">
        <v>0</v>
      </c>
      <c r="AO17">
        <v>0</v>
      </c>
      <c r="AP17">
        <v>0.49126350000000002</v>
      </c>
      <c r="AQ17">
        <v>0</v>
      </c>
      <c r="AR17">
        <v>16.427299199999997</v>
      </c>
      <c r="AS17">
        <v>9.7861167976000001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28.894900612944063</v>
      </c>
      <c r="BB17">
        <f t="shared" si="0"/>
        <v>860.17896940672188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9.4088854246000029</v>
      </c>
      <c r="L18">
        <v>577.57542125999998</v>
      </c>
      <c r="M18">
        <v>26.691600000000005</v>
      </c>
      <c r="N18">
        <v>36.243749999999999</v>
      </c>
      <c r="O18">
        <v>0</v>
      </c>
      <c r="P18">
        <v>38.530245000000008</v>
      </c>
      <c r="Q18">
        <v>3.239808</v>
      </c>
      <c r="R18">
        <v>13.005282679999999</v>
      </c>
      <c r="S18">
        <v>8.0964826799999994</v>
      </c>
      <c r="T18">
        <v>0</v>
      </c>
      <c r="U18">
        <v>17.130484800000001</v>
      </c>
      <c r="V18">
        <v>4.1790863309352506</v>
      </c>
      <c r="W18">
        <v>14.236840014388488</v>
      </c>
      <c r="X18">
        <v>45.262887507913668</v>
      </c>
      <c r="Y18">
        <v>0</v>
      </c>
      <c r="Z18">
        <v>2.01070584</v>
      </c>
      <c r="AA18">
        <v>0</v>
      </c>
      <c r="AB18">
        <v>4.0078511199999998</v>
      </c>
      <c r="AC18">
        <v>2.9691613120000002</v>
      </c>
      <c r="AD18">
        <v>2.7964513200000001</v>
      </c>
      <c r="AE18">
        <v>15.1671353808</v>
      </c>
      <c r="AF18">
        <v>2.7225000000000001</v>
      </c>
      <c r="AG18">
        <v>5.9306894400000001</v>
      </c>
      <c r="AH18">
        <v>14.352656239999998</v>
      </c>
      <c r="AI18">
        <v>0</v>
      </c>
      <c r="AJ18">
        <v>0</v>
      </c>
      <c r="AK18">
        <v>15.571999999999997</v>
      </c>
      <c r="AL18">
        <v>0</v>
      </c>
      <c r="AM18">
        <v>3.2392661714285707</v>
      </c>
      <c r="AN18">
        <v>0</v>
      </c>
      <c r="AO18">
        <v>0</v>
      </c>
      <c r="AP18">
        <v>0.49126350000000002</v>
      </c>
      <c r="AQ18">
        <v>0</v>
      </c>
      <c r="AR18">
        <v>16.427299199999997</v>
      </c>
      <c r="AS18">
        <v>9.7861167976000001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28.894900612944063</v>
      </c>
      <c r="BB18">
        <f t="shared" si="0"/>
        <v>860.17896940672188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9.4088854246000029</v>
      </c>
      <c r="L19">
        <v>577.57542125999998</v>
      </c>
      <c r="M19">
        <v>26.691600000000005</v>
      </c>
      <c r="N19">
        <v>36.243749999999999</v>
      </c>
      <c r="O19">
        <v>0</v>
      </c>
      <c r="P19">
        <v>38.530245000000008</v>
      </c>
      <c r="Q19">
        <v>3.239808</v>
      </c>
      <c r="R19">
        <v>13.005282679999999</v>
      </c>
      <c r="S19">
        <v>8.0964826799999994</v>
      </c>
      <c r="T19">
        <v>0</v>
      </c>
      <c r="U19">
        <v>17.130484800000001</v>
      </c>
      <c r="V19">
        <v>4.1790863309352506</v>
      </c>
      <c r="W19">
        <v>14.236840014388488</v>
      </c>
      <c r="X19">
        <v>45.262887507913668</v>
      </c>
      <c r="Y19">
        <v>0</v>
      </c>
      <c r="Z19">
        <v>2.01070584</v>
      </c>
      <c r="AA19">
        <v>4.2899843999999998</v>
      </c>
      <c r="AB19">
        <v>4.0078511199999998</v>
      </c>
      <c r="AC19">
        <v>2.9691613120000002</v>
      </c>
      <c r="AD19">
        <v>2.7964513200000001</v>
      </c>
      <c r="AE19">
        <v>15.1671353808</v>
      </c>
      <c r="AF19">
        <v>2.7225000000000001</v>
      </c>
      <c r="AG19">
        <v>5.9306894400000001</v>
      </c>
      <c r="AH19">
        <v>14.352656239999998</v>
      </c>
      <c r="AI19">
        <v>0</v>
      </c>
      <c r="AJ19">
        <v>0</v>
      </c>
      <c r="AK19">
        <v>15.571999999999997</v>
      </c>
      <c r="AL19">
        <v>0</v>
      </c>
      <c r="AM19">
        <v>3.2392661714285707</v>
      </c>
      <c r="AN19">
        <v>0</v>
      </c>
      <c r="AO19">
        <v>0</v>
      </c>
      <c r="AP19">
        <v>0.49126350000000002</v>
      </c>
      <c r="AQ19">
        <v>3.0154799999999988</v>
      </c>
      <c r="AR19">
        <v>15.580531200000001</v>
      </c>
      <c r="AS19">
        <v>9.7861167976000001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29.104808399344073</v>
      </c>
      <c r="BB19">
        <f t="shared" si="0"/>
        <v>866.4277580203219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9.4088854246000029</v>
      </c>
      <c r="L20">
        <v>577.57542125999998</v>
      </c>
      <c r="M20">
        <v>26.691600000000005</v>
      </c>
      <c r="N20">
        <v>36.243749999999999</v>
      </c>
      <c r="O20">
        <v>0</v>
      </c>
      <c r="P20">
        <v>38.530245000000008</v>
      </c>
      <c r="Q20">
        <v>3.239808</v>
      </c>
      <c r="R20">
        <v>13.005282679999999</v>
      </c>
      <c r="S20">
        <v>8.0964826799999994</v>
      </c>
      <c r="T20">
        <v>0</v>
      </c>
      <c r="U20">
        <v>17.130484800000001</v>
      </c>
      <c r="V20">
        <v>4.1790863309352506</v>
      </c>
      <c r="W20">
        <v>14.236840014388488</v>
      </c>
      <c r="X20">
        <v>45.262887507913668</v>
      </c>
      <c r="Y20">
        <v>0</v>
      </c>
      <c r="Z20">
        <v>2.01070584</v>
      </c>
      <c r="AA20">
        <v>8.6206872959999998</v>
      </c>
      <c r="AB20">
        <v>4.0078511199999998</v>
      </c>
      <c r="AC20">
        <v>5.9383226240000004</v>
      </c>
      <c r="AD20">
        <v>2.7964513200000001</v>
      </c>
      <c r="AE20">
        <v>15.1671353808</v>
      </c>
      <c r="AF20">
        <v>2.7225000000000001</v>
      </c>
      <c r="AG20">
        <v>5.9306894400000001</v>
      </c>
      <c r="AH20">
        <v>14.352656239999998</v>
      </c>
      <c r="AI20">
        <v>0</v>
      </c>
      <c r="AJ20">
        <v>0</v>
      </c>
      <c r="AK20">
        <v>15.571999999999997</v>
      </c>
      <c r="AL20">
        <v>0</v>
      </c>
      <c r="AM20">
        <v>3.2392661714285707</v>
      </c>
      <c r="AN20">
        <v>0</v>
      </c>
      <c r="AO20">
        <v>0</v>
      </c>
      <c r="AP20">
        <v>0.49126350000000002</v>
      </c>
      <c r="AQ20">
        <v>6.0309599999999977</v>
      </c>
      <c r="AR20">
        <v>15.580531200000001</v>
      </c>
      <c r="AS20">
        <v>9.7861167976000001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29.440056871344069</v>
      </c>
      <c r="BB20">
        <f t="shared" si="0"/>
        <v>876.40785375632197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9.4088854246000029</v>
      </c>
      <c r="L21">
        <v>577.57542125999998</v>
      </c>
      <c r="M21">
        <v>26.691600000000005</v>
      </c>
      <c r="N21">
        <v>36.243749999999999</v>
      </c>
      <c r="O21">
        <v>0</v>
      </c>
      <c r="P21">
        <v>38.530245000000008</v>
      </c>
      <c r="Q21">
        <v>3.239808</v>
      </c>
      <c r="R21">
        <v>13.005282679999999</v>
      </c>
      <c r="S21">
        <v>8.0964826799999994</v>
      </c>
      <c r="T21">
        <v>0</v>
      </c>
      <c r="U21">
        <v>17.130484800000001</v>
      </c>
      <c r="V21">
        <v>4.1790863309352506</v>
      </c>
      <c r="W21">
        <v>14.236840014388488</v>
      </c>
      <c r="X21">
        <v>45.262887507913668</v>
      </c>
      <c r="Y21">
        <v>0</v>
      </c>
      <c r="Z21">
        <v>2.01070584</v>
      </c>
      <c r="AA21">
        <v>8.6206872959999998</v>
      </c>
      <c r="AB21">
        <v>4.0078511199999998</v>
      </c>
      <c r="AC21">
        <v>5.9383226240000004</v>
      </c>
      <c r="AD21">
        <v>2.7964513200000001</v>
      </c>
      <c r="AE21">
        <v>15.1671353808</v>
      </c>
      <c r="AF21">
        <v>2.7225000000000001</v>
      </c>
      <c r="AG21">
        <v>5.9306894400000001</v>
      </c>
      <c r="AH21">
        <v>14.352656239999998</v>
      </c>
      <c r="AI21">
        <v>0</v>
      </c>
      <c r="AJ21">
        <v>0</v>
      </c>
      <c r="AK21">
        <v>15.571999999999997</v>
      </c>
      <c r="AL21">
        <v>0</v>
      </c>
      <c r="AM21">
        <v>3.2392661714285707</v>
      </c>
      <c r="AN21">
        <v>0</v>
      </c>
      <c r="AO21">
        <v>0</v>
      </c>
      <c r="AP21">
        <v>0.49126350000000002</v>
      </c>
      <c r="AQ21">
        <v>9.0464399999999987</v>
      </c>
      <c r="AR21">
        <v>15.580531200000001</v>
      </c>
      <c r="AS21">
        <v>9.7861167976000001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29.538059971344069</v>
      </c>
      <c r="BB21">
        <f t="shared" si="0"/>
        <v>879.32533065632185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9.4088854246000029</v>
      </c>
      <c r="L22">
        <v>577.57542125999998</v>
      </c>
      <c r="M22">
        <v>26.691600000000005</v>
      </c>
      <c r="N22">
        <v>36.243749999999999</v>
      </c>
      <c r="O22">
        <v>0</v>
      </c>
      <c r="P22">
        <v>38.530245000000008</v>
      </c>
      <c r="Q22">
        <v>3.239808</v>
      </c>
      <c r="R22">
        <v>13.005282679999999</v>
      </c>
      <c r="S22">
        <v>8.0964826799999994</v>
      </c>
      <c r="T22">
        <v>0</v>
      </c>
      <c r="U22">
        <v>17.130484800000001</v>
      </c>
      <c r="V22">
        <v>4.1790863309352506</v>
      </c>
      <c r="W22">
        <v>14.236840014388488</v>
      </c>
      <c r="X22">
        <v>45.262887507913668</v>
      </c>
      <c r="Y22">
        <v>0</v>
      </c>
      <c r="Z22">
        <v>2.01070584</v>
      </c>
      <c r="AA22">
        <v>8.6206872959999998</v>
      </c>
      <c r="AB22">
        <v>8.0565986800000005</v>
      </c>
      <c r="AC22">
        <v>5.9383226240000004</v>
      </c>
      <c r="AD22">
        <v>2.7964513200000001</v>
      </c>
      <c r="AE22">
        <v>15.1671353808</v>
      </c>
      <c r="AF22">
        <v>2.7225000000000001</v>
      </c>
      <c r="AG22">
        <v>5.9306894400000001</v>
      </c>
      <c r="AH22">
        <v>14.352656239999998</v>
      </c>
      <c r="AI22">
        <v>0</v>
      </c>
      <c r="AJ22">
        <v>0</v>
      </c>
      <c r="AK22">
        <v>15.571999999999997</v>
      </c>
      <c r="AL22">
        <v>0</v>
      </c>
      <c r="AM22">
        <v>3.2392661714285707</v>
      </c>
      <c r="AN22">
        <v>0</v>
      </c>
      <c r="AO22">
        <v>0</v>
      </c>
      <c r="AP22">
        <v>0.49126350000000002</v>
      </c>
      <c r="AQ22">
        <v>9.0464399999999987</v>
      </c>
      <c r="AR22">
        <v>15.580531200000001</v>
      </c>
      <c r="AS22">
        <v>9.7861167976000001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29.669644343744075</v>
      </c>
      <c r="BB22">
        <f t="shared" si="0"/>
        <v>883.24249384392181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9.4088854246000029</v>
      </c>
      <c r="L23">
        <v>577.57542125999998</v>
      </c>
      <c r="M23">
        <v>26.691600000000005</v>
      </c>
      <c r="N23">
        <v>36.243749999999999</v>
      </c>
      <c r="O23">
        <v>0</v>
      </c>
      <c r="P23">
        <v>38.530245000000008</v>
      </c>
      <c r="Q23">
        <v>3.239808</v>
      </c>
      <c r="R23">
        <v>13.005282679999999</v>
      </c>
      <c r="S23">
        <v>8.0964826799999994</v>
      </c>
      <c r="T23">
        <v>0</v>
      </c>
      <c r="U23">
        <v>17.130484800000001</v>
      </c>
      <c r="V23">
        <v>4.1790863309352506</v>
      </c>
      <c r="W23">
        <v>14.236840014388488</v>
      </c>
      <c r="X23">
        <v>45.262887507913668</v>
      </c>
      <c r="Y23">
        <v>0</v>
      </c>
      <c r="Z23">
        <v>2.01070584</v>
      </c>
      <c r="AA23">
        <v>8.6206872959999998</v>
      </c>
      <c r="AB23">
        <v>8.0565986800000005</v>
      </c>
      <c r="AC23">
        <v>5.9383226240000004</v>
      </c>
      <c r="AD23">
        <v>5.5929026400000001</v>
      </c>
      <c r="AE23">
        <v>15.1671353808</v>
      </c>
      <c r="AF23">
        <v>2.7225000000000001</v>
      </c>
      <c r="AG23">
        <v>5.9306894400000001</v>
      </c>
      <c r="AH23">
        <v>14.352656239999998</v>
      </c>
      <c r="AI23">
        <v>0.78111279999999994</v>
      </c>
      <c r="AJ23">
        <v>0</v>
      </c>
      <c r="AK23">
        <v>15.571999999999997</v>
      </c>
      <c r="AL23">
        <v>0</v>
      </c>
      <c r="AM23">
        <v>4.8588992571428555</v>
      </c>
      <c r="AN23">
        <v>0</v>
      </c>
      <c r="AO23">
        <v>0</v>
      </c>
      <c r="AP23">
        <v>2.0633067</v>
      </c>
      <c r="AQ23">
        <v>9.0464399999999987</v>
      </c>
      <c r="AR23">
        <v>16.427299199999997</v>
      </c>
      <c r="AS23">
        <v>9.7861167976000001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29.917164509547248</v>
      </c>
      <c r="BB23">
        <f t="shared" si="0"/>
        <v>890.61098208383305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9.4088854246000029</v>
      </c>
      <c r="L24">
        <v>577.57542125999998</v>
      </c>
      <c r="M24">
        <v>26.691600000000005</v>
      </c>
      <c r="N24">
        <v>36.243749999999999</v>
      </c>
      <c r="O24">
        <v>0</v>
      </c>
      <c r="P24">
        <v>38.530245000000008</v>
      </c>
      <c r="Q24">
        <v>3.239808</v>
      </c>
      <c r="R24">
        <v>13.005282679999999</v>
      </c>
      <c r="S24">
        <v>8.0964826799999994</v>
      </c>
      <c r="T24">
        <v>0</v>
      </c>
      <c r="U24">
        <v>17.130484800000001</v>
      </c>
      <c r="V24">
        <v>4.1790863309352506</v>
      </c>
      <c r="W24">
        <v>14.236840014388488</v>
      </c>
      <c r="X24">
        <v>45.262887507913668</v>
      </c>
      <c r="Y24">
        <v>0</v>
      </c>
      <c r="Z24">
        <v>2.01070584</v>
      </c>
      <c r="AA24">
        <v>8.6206872959999998</v>
      </c>
      <c r="AB24">
        <v>8.0565986800000005</v>
      </c>
      <c r="AC24">
        <v>5.9383226240000004</v>
      </c>
      <c r="AD24">
        <v>8.3893539599999993</v>
      </c>
      <c r="AE24">
        <v>15.1671353808</v>
      </c>
      <c r="AF24">
        <v>2.7225000000000001</v>
      </c>
      <c r="AG24">
        <v>5.9306894400000001</v>
      </c>
      <c r="AH24">
        <v>21.528984359999999</v>
      </c>
      <c r="AI24">
        <v>2.3433383999999999</v>
      </c>
      <c r="AJ24">
        <v>0</v>
      </c>
      <c r="AK24">
        <v>15.571999999999997</v>
      </c>
      <c r="AL24">
        <v>0</v>
      </c>
      <c r="AM24">
        <v>4.8588992571428555</v>
      </c>
      <c r="AN24">
        <v>0</v>
      </c>
      <c r="AO24">
        <v>0</v>
      </c>
      <c r="AP24">
        <v>2.0633067</v>
      </c>
      <c r="AQ24">
        <v>9.0464399999999987</v>
      </c>
      <c r="AR24">
        <v>16.427299199999997</v>
      </c>
      <c r="AS24">
        <v>9.7861167976000001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30.29205263354725</v>
      </c>
      <c r="BB24">
        <f t="shared" si="0"/>
        <v>901.77109899983304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9.4088854246000029</v>
      </c>
      <c r="L25">
        <v>577.57542125999998</v>
      </c>
      <c r="M25">
        <v>25.157600000000002</v>
      </c>
      <c r="N25">
        <v>36.243749999999999</v>
      </c>
      <c r="O25">
        <v>0</v>
      </c>
      <c r="P25">
        <v>38.530245000000008</v>
      </c>
      <c r="Q25">
        <v>3.239808</v>
      </c>
      <c r="R25">
        <v>13.005282679999999</v>
      </c>
      <c r="S25">
        <v>8.0964826799999994</v>
      </c>
      <c r="T25">
        <v>0</v>
      </c>
      <c r="U25">
        <v>17.130484800000001</v>
      </c>
      <c r="V25">
        <v>4.1790863309352506</v>
      </c>
      <c r="W25">
        <v>14.236840014388488</v>
      </c>
      <c r="X25">
        <v>45.262887507913668</v>
      </c>
      <c r="Y25">
        <v>0</v>
      </c>
      <c r="Z25">
        <v>2.01070584</v>
      </c>
      <c r="AA25">
        <v>8.6206872959999998</v>
      </c>
      <c r="AB25">
        <v>8.0565986800000005</v>
      </c>
      <c r="AC25">
        <v>5.9383226240000004</v>
      </c>
      <c r="AD25">
        <v>8.3893539599999993</v>
      </c>
      <c r="AE25">
        <v>15.1671353808</v>
      </c>
      <c r="AF25">
        <v>2.7225000000000001</v>
      </c>
      <c r="AG25">
        <v>5.9306894400000001</v>
      </c>
      <c r="AH25">
        <v>21.528984359999999</v>
      </c>
      <c r="AI25">
        <v>5.0772331999999993</v>
      </c>
      <c r="AJ25">
        <v>0</v>
      </c>
      <c r="AK25">
        <v>15.571999999999997</v>
      </c>
      <c r="AL25">
        <v>0</v>
      </c>
      <c r="AM25">
        <v>4.8588992571428555</v>
      </c>
      <c r="AN25">
        <v>0</v>
      </c>
      <c r="AO25">
        <v>0</v>
      </c>
      <c r="AP25">
        <v>0.49126350000000002</v>
      </c>
      <c r="AQ25">
        <v>9.0464399999999987</v>
      </c>
      <c r="AR25">
        <v>16.427299199999997</v>
      </c>
      <c r="AS25">
        <v>9.7861167976000001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30.27995765714725</v>
      </c>
      <c r="BB25">
        <f t="shared" si="0"/>
        <v>901.41104557623294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9.4088854246000029</v>
      </c>
      <c r="L26">
        <v>577.57542125999998</v>
      </c>
      <c r="M26">
        <v>25.157600000000002</v>
      </c>
      <c r="N26">
        <v>36.243749999999999</v>
      </c>
      <c r="O26">
        <v>0</v>
      </c>
      <c r="P26">
        <v>38.530245000000008</v>
      </c>
      <c r="Q26">
        <v>3.239808</v>
      </c>
      <c r="R26">
        <v>13.005282679999999</v>
      </c>
      <c r="S26">
        <v>8.0964826799999994</v>
      </c>
      <c r="T26">
        <v>0</v>
      </c>
      <c r="U26">
        <v>17.130484800000001</v>
      </c>
      <c r="V26">
        <v>4.1790863309352506</v>
      </c>
      <c r="W26">
        <v>14.236840014388488</v>
      </c>
      <c r="X26">
        <v>45.262887507913668</v>
      </c>
      <c r="Y26">
        <v>0</v>
      </c>
      <c r="Z26">
        <v>4.0214116799999999</v>
      </c>
      <c r="AA26">
        <v>8.6206872959999998</v>
      </c>
      <c r="AB26">
        <v>8.0565986800000005</v>
      </c>
      <c r="AC26">
        <v>5.9383226240000004</v>
      </c>
      <c r="AD26">
        <v>8.3893539599999993</v>
      </c>
      <c r="AE26">
        <v>15.1671353808</v>
      </c>
      <c r="AF26">
        <v>2.7225000000000001</v>
      </c>
      <c r="AG26">
        <v>5.9306894400000001</v>
      </c>
      <c r="AH26">
        <v>21.528984359999999</v>
      </c>
      <c r="AI26">
        <v>10.154466399999999</v>
      </c>
      <c r="AJ26">
        <v>0</v>
      </c>
      <c r="AK26">
        <v>15.571999999999997</v>
      </c>
      <c r="AL26">
        <v>0</v>
      </c>
      <c r="AM26">
        <v>4.8588992571428555</v>
      </c>
      <c r="AN26">
        <v>0</v>
      </c>
      <c r="AO26">
        <v>0</v>
      </c>
      <c r="AP26">
        <v>0.49126350000000002</v>
      </c>
      <c r="AQ26">
        <v>9.0464399999999987</v>
      </c>
      <c r="AR26">
        <v>16.427299199999997</v>
      </c>
      <c r="AS26">
        <v>9.7861167976000001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30.510315982747251</v>
      </c>
      <c r="BB26">
        <f t="shared" si="0"/>
        <v>908.26862629063305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9.4088854246000029</v>
      </c>
      <c r="L27">
        <v>577.57542125999998</v>
      </c>
      <c r="M27">
        <v>26.691600000000005</v>
      </c>
      <c r="N27">
        <v>36.243749999999999</v>
      </c>
      <c r="O27">
        <v>0</v>
      </c>
      <c r="P27">
        <v>38.530245000000008</v>
      </c>
      <c r="Q27">
        <v>3.239808</v>
      </c>
      <c r="R27">
        <v>13.005282679999999</v>
      </c>
      <c r="S27">
        <v>8.0964826799999994</v>
      </c>
      <c r="T27">
        <v>0</v>
      </c>
      <c r="U27">
        <v>17.130484800000001</v>
      </c>
      <c r="V27">
        <v>4.1790863309352506</v>
      </c>
      <c r="W27">
        <v>14.236840014388488</v>
      </c>
      <c r="X27">
        <v>45.262887507913668</v>
      </c>
      <c r="Y27">
        <v>0</v>
      </c>
      <c r="Z27">
        <v>4.0214116799999999</v>
      </c>
      <c r="AA27">
        <v>8.6206872959999998</v>
      </c>
      <c r="AB27">
        <v>8.0565986800000005</v>
      </c>
      <c r="AC27">
        <v>5.9383226240000004</v>
      </c>
      <c r="AD27">
        <v>8.3893539599999993</v>
      </c>
      <c r="AE27">
        <v>13.5800418</v>
      </c>
      <c r="AF27">
        <v>2.7225000000000001</v>
      </c>
      <c r="AG27">
        <v>5.9306894400000001</v>
      </c>
      <c r="AH27">
        <v>21.528984359999999</v>
      </c>
      <c r="AI27">
        <v>10.154466399999999</v>
      </c>
      <c r="AJ27">
        <v>0</v>
      </c>
      <c r="AK27">
        <v>15.571999999999997</v>
      </c>
      <c r="AL27">
        <v>0</v>
      </c>
      <c r="AM27">
        <v>4.8588992571428555</v>
      </c>
      <c r="AN27">
        <v>0</v>
      </c>
      <c r="AO27">
        <v>0</v>
      </c>
      <c r="AP27">
        <v>0.49126350000000002</v>
      </c>
      <c r="AQ27">
        <v>9.0464399999999987</v>
      </c>
      <c r="AR27">
        <v>15.580531200000001</v>
      </c>
      <c r="AS27">
        <v>9.7861167976000001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30.48107057954725</v>
      </c>
      <c r="BB27">
        <f t="shared" si="0"/>
        <v>907.39801011303302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9.4088854246000029</v>
      </c>
      <c r="L28">
        <v>577.57542125999998</v>
      </c>
      <c r="M28">
        <v>26.691600000000005</v>
      </c>
      <c r="N28">
        <v>36.243749999999999</v>
      </c>
      <c r="O28">
        <v>0</v>
      </c>
      <c r="P28">
        <v>38.530245000000008</v>
      </c>
      <c r="Q28">
        <v>3.239808</v>
      </c>
      <c r="R28">
        <v>13.005282679999999</v>
      </c>
      <c r="S28">
        <v>8.0964826799999994</v>
      </c>
      <c r="T28">
        <v>0</v>
      </c>
      <c r="U28">
        <v>17.130484800000001</v>
      </c>
      <c r="V28">
        <v>4.1790863309352506</v>
      </c>
      <c r="W28">
        <v>14.236840014388488</v>
      </c>
      <c r="X28">
        <v>45.262887507913668</v>
      </c>
      <c r="Y28">
        <v>0</v>
      </c>
      <c r="Z28">
        <v>4.0214116799999999</v>
      </c>
      <c r="AA28">
        <v>8.5799688000000014</v>
      </c>
      <c r="AB28">
        <v>8.0565986800000005</v>
      </c>
      <c r="AC28">
        <v>5.9383226240000004</v>
      </c>
      <c r="AD28">
        <v>8.3893539599999993</v>
      </c>
      <c r="AE28">
        <v>13.5800418</v>
      </c>
      <c r="AF28">
        <v>2.7225000000000001</v>
      </c>
      <c r="AG28">
        <v>5.9306894400000001</v>
      </c>
      <c r="AH28">
        <v>14.352656239999998</v>
      </c>
      <c r="AI28">
        <v>10.154466399999999</v>
      </c>
      <c r="AJ28">
        <v>0</v>
      </c>
      <c r="AK28">
        <v>15.571999999999997</v>
      </c>
      <c r="AL28">
        <v>0</v>
      </c>
      <c r="AM28">
        <v>3.2392661714285707</v>
      </c>
      <c r="AN28">
        <v>0</v>
      </c>
      <c r="AO28">
        <v>0</v>
      </c>
      <c r="AP28">
        <v>0.49126350000000002</v>
      </c>
      <c r="AQ28">
        <v>9.0464399999999987</v>
      </c>
      <c r="AR28">
        <v>15.580531200000001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29.875829590544075</v>
      </c>
      <c r="BB28">
        <f t="shared" si="0"/>
        <v>889.38045460272178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9.4088854246000029</v>
      </c>
      <c r="L29">
        <v>577.57542125999998</v>
      </c>
      <c r="M29">
        <v>26.691600000000005</v>
      </c>
      <c r="N29">
        <v>36.243749999999999</v>
      </c>
      <c r="O29">
        <v>0</v>
      </c>
      <c r="P29">
        <v>38.530245000000008</v>
      </c>
      <c r="Q29">
        <v>3.239808</v>
      </c>
      <c r="R29">
        <v>13.005282679999999</v>
      </c>
      <c r="S29">
        <v>8.0964826799999994</v>
      </c>
      <c r="T29">
        <v>0</v>
      </c>
      <c r="U29">
        <v>17.130484800000001</v>
      </c>
      <c r="V29">
        <v>4.1790863309352506</v>
      </c>
      <c r="W29">
        <v>14.236840014388488</v>
      </c>
      <c r="X29">
        <v>45.262887507913668</v>
      </c>
      <c r="Y29">
        <v>0</v>
      </c>
      <c r="Z29">
        <v>4.0214116799999999</v>
      </c>
      <c r="AA29">
        <v>4.2899843999999998</v>
      </c>
      <c r="AB29">
        <v>8.0565986800000005</v>
      </c>
      <c r="AC29">
        <v>5.9383226240000004</v>
      </c>
      <c r="AD29">
        <v>8.3893539599999993</v>
      </c>
      <c r="AE29">
        <v>13.5800418</v>
      </c>
      <c r="AF29">
        <v>2.7225000000000001</v>
      </c>
      <c r="AG29">
        <v>5.9306894400000001</v>
      </c>
      <c r="AH29">
        <v>11.621584000000002</v>
      </c>
      <c r="AI29">
        <v>10.154466399999999</v>
      </c>
      <c r="AJ29">
        <v>0</v>
      </c>
      <c r="AK29">
        <v>15.571999999999997</v>
      </c>
      <c r="AL29">
        <v>0</v>
      </c>
      <c r="AM29">
        <v>1.6196330857142853</v>
      </c>
      <c r="AN29">
        <v>0</v>
      </c>
      <c r="AO29">
        <v>0</v>
      </c>
      <c r="AP29">
        <v>0.49126350000000002</v>
      </c>
      <c r="AQ29">
        <v>9.0464399999999987</v>
      </c>
      <c r="AR29">
        <v>15.580531200000001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29.595007511940903</v>
      </c>
      <c r="BB29">
        <f t="shared" si="0"/>
        <v>881.02058695561072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9.4088854246000029</v>
      </c>
      <c r="L30">
        <v>577.57542125999998</v>
      </c>
      <c r="M30">
        <v>26.691600000000005</v>
      </c>
      <c r="N30">
        <v>36.243749999999999</v>
      </c>
      <c r="O30">
        <v>0</v>
      </c>
      <c r="P30">
        <v>38.530245000000008</v>
      </c>
      <c r="Q30">
        <v>3.239808</v>
      </c>
      <c r="R30">
        <v>13.005282679999999</v>
      </c>
      <c r="S30">
        <v>8.0964826799999994</v>
      </c>
      <c r="T30">
        <v>0</v>
      </c>
      <c r="U30">
        <v>17.130484800000001</v>
      </c>
      <c r="V30">
        <v>4.1790863309352506</v>
      </c>
      <c r="W30">
        <v>14.236840014388488</v>
      </c>
      <c r="X30">
        <v>45.262887507913668</v>
      </c>
      <c r="Y30">
        <v>0</v>
      </c>
      <c r="Z30">
        <v>4.0214116799999999</v>
      </c>
      <c r="AA30">
        <v>4.2899843999999998</v>
      </c>
      <c r="AB30">
        <v>8.0565986800000005</v>
      </c>
      <c r="AC30">
        <v>5.9383226240000004</v>
      </c>
      <c r="AD30">
        <v>5.5929026400000001</v>
      </c>
      <c r="AE30">
        <v>13.5800418</v>
      </c>
      <c r="AF30">
        <v>2.7225000000000001</v>
      </c>
      <c r="AG30">
        <v>5.9306894400000001</v>
      </c>
      <c r="AH30">
        <v>5.8107920000000011</v>
      </c>
      <c r="AI30">
        <v>10.154466399999999</v>
      </c>
      <c r="AJ30">
        <v>0</v>
      </c>
      <c r="AK30">
        <v>15.571999999999997</v>
      </c>
      <c r="AL30">
        <v>0</v>
      </c>
      <c r="AM30">
        <v>0</v>
      </c>
      <c r="AN30">
        <v>0</v>
      </c>
      <c r="AO30">
        <v>0</v>
      </c>
      <c r="AP30">
        <v>0.49126350000000002</v>
      </c>
      <c r="AQ30">
        <v>9.0464399999999987</v>
      </c>
      <c r="AR30">
        <v>15.580531200000001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29.262633829337727</v>
      </c>
      <c r="BB30">
        <f t="shared" si="0"/>
        <v>871.12608423249969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9.4088854246000029</v>
      </c>
      <c r="L31">
        <v>577.57542125999998</v>
      </c>
      <c r="M31">
        <v>26.691600000000005</v>
      </c>
      <c r="N31">
        <v>36.243749999999999</v>
      </c>
      <c r="O31">
        <v>0</v>
      </c>
      <c r="P31">
        <v>38.530245000000008</v>
      </c>
      <c r="Q31">
        <v>3.239808</v>
      </c>
      <c r="R31">
        <v>13.005282679999999</v>
      </c>
      <c r="S31">
        <v>8.0964826799999994</v>
      </c>
      <c r="T31">
        <v>0</v>
      </c>
      <c r="U31">
        <v>17.130484800000001</v>
      </c>
      <c r="V31">
        <v>4.1790863309352506</v>
      </c>
      <c r="W31">
        <v>14.236840014388488</v>
      </c>
      <c r="X31">
        <v>45.262887507913668</v>
      </c>
      <c r="Y31">
        <v>0</v>
      </c>
      <c r="Z31">
        <v>4.0214116799999999</v>
      </c>
      <c r="AA31">
        <v>4.2899843999999998</v>
      </c>
      <c r="AB31">
        <v>8.0565986800000005</v>
      </c>
      <c r="AC31">
        <v>5.9383226240000004</v>
      </c>
      <c r="AD31">
        <v>2.7964513200000001</v>
      </c>
      <c r="AE31">
        <v>13.5800418</v>
      </c>
      <c r="AF31">
        <v>2.7225000000000001</v>
      </c>
      <c r="AG31">
        <v>5.9306894400000001</v>
      </c>
      <c r="AH31">
        <v>5.8107920000000011</v>
      </c>
      <c r="AI31">
        <v>2.3433383999999999</v>
      </c>
      <c r="AJ31">
        <v>0</v>
      </c>
      <c r="AK31">
        <v>15.571999999999997</v>
      </c>
      <c r="AL31">
        <v>0</v>
      </c>
      <c r="AM31">
        <v>0</v>
      </c>
      <c r="AN31">
        <v>0</v>
      </c>
      <c r="AO31">
        <v>0</v>
      </c>
      <c r="AP31">
        <v>0.49126350000000002</v>
      </c>
      <c r="AQ31">
        <v>9.0464399999999987</v>
      </c>
      <c r="AR31">
        <v>15.580531200000001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28.917887578137726</v>
      </c>
      <c r="BB31">
        <f t="shared" si="0"/>
        <v>860.86325116369949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9.4088854246000029</v>
      </c>
      <c r="L32">
        <v>577.57542125999998</v>
      </c>
      <c r="M32">
        <v>26.691600000000005</v>
      </c>
      <c r="N32">
        <v>36.243749999999999</v>
      </c>
      <c r="O32">
        <v>0</v>
      </c>
      <c r="P32">
        <v>38.530245000000008</v>
      </c>
      <c r="Q32">
        <v>3.239808</v>
      </c>
      <c r="R32">
        <v>13.005282679999999</v>
      </c>
      <c r="S32">
        <v>8.0964826799999994</v>
      </c>
      <c r="T32">
        <v>0</v>
      </c>
      <c r="U32">
        <v>17.130484800000001</v>
      </c>
      <c r="V32">
        <v>4.1790863309352506</v>
      </c>
      <c r="W32">
        <v>14.236840014388488</v>
      </c>
      <c r="X32">
        <v>45.262887507913668</v>
      </c>
      <c r="Y32">
        <v>0</v>
      </c>
      <c r="Z32">
        <v>4.0214116799999999</v>
      </c>
      <c r="AA32">
        <v>3.8052404000000002</v>
      </c>
      <c r="AB32">
        <v>8.0565986800000005</v>
      </c>
      <c r="AC32">
        <v>5.9383226240000004</v>
      </c>
      <c r="AD32">
        <v>2.7964513200000001</v>
      </c>
      <c r="AE32">
        <v>13.5800418</v>
      </c>
      <c r="AF32">
        <v>2.7225000000000001</v>
      </c>
      <c r="AG32">
        <v>5.9306894400000001</v>
      </c>
      <c r="AH32">
        <v>5.8107920000000011</v>
      </c>
      <c r="AI32">
        <v>0.78111279999999994</v>
      </c>
      <c r="AJ32">
        <v>0</v>
      </c>
      <c r="AK32">
        <v>15.571999999999997</v>
      </c>
      <c r="AL32">
        <v>0</v>
      </c>
      <c r="AM32">
        <v>0</v>
      </c>
      <c r="AN32">
        <v>0</v>
      </c>
      <c r="AO32">
        <v>0</v>
      </c>
      <c r="AP32">
        <v>0.49126350000000002</v>
      </c>
      <c r="AQ32">
        <v>9.0464399999999987</v>
      </c>
      <c r="AR32">
        <v>15.580531200000001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28.851361066137724</v>
      </c>
      <c r="BB32">
        <f t="shared" si="0"/>
        <v>858.88280807569947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9.4088854246000029</v>
      </c>
      <c r="L33">
        <v>577.57542125999998</v>
      </c>
      <c r="M33">
        <v>26.691600000000005</v>
      </c>
      <c r="N33">
        <v>36.243749999999999</v>
      </c>
      <c r="O33">
        <v>0</v>
      </c>
      <c r="P33">
        <v>38.530245000000008</v>
      </c>
      <c r="Q33">
        <v>3.239808</v>
      </c>
      <c r="R33">
        <v>13.005282679999999</v>
      </c>
      <c r="S33">
        <v>8.0964826799999994</v>
      </c>
      <c r="T33">
        <v>0</v>
      </c>
      <c r="U33">
        <v>17.130484800000001</v>
      </c>
      <c r="V33">
        <v>4.1790863309352506</v>
      </c>
      <c r="W33">
        <v>14.236840014388488</v>
      </c>
      <c r="X33">
        <v>45.262887507913668</v>
      </c>
      <c r="Y33">
        <v>0</v>
      </c>
      <c r="Z33">
        <v>4.0214116799999999</v>
      </c>
      <c r="AA33">
        <v>0</v>
      </c>
      <c r="AB33">
        <v>8.0565986800000005</v>
      </c>
      <c r="AC33">
        <v>5.9383226240000004</v>
      </c>
      <c r="AD33">
        <v>2.7964513200000001</v>
      </c>
      <c r="AE33">
        <v>13.5800418</v>
      </c>
      <c r="AF33">
        <v>2.7225000000000001</v>
      </c>
      <c r="AG33">
        <v>5.9306894400000001</v>
      </c>
      <c r="AH33">
        <v>5.8107920000000011</v>
      </c>
      <c r="AI33">
        <v>0</v>
      </c>
      <c r="AJ33">
        <v>0</v>
      </c>
      <c r="AK33">
        <v>15.571999999999997</v>
      </c>
      <c r="AL33">
        <v>0</v>
      </c>
      <c r="AM33">
        <v>0</v>
      </c>
      <c r="AN33">
        <v>0</v>
      </c>
      <c r="AO33">
        <v>0</v>
      </c>
      <c r="AP33">
        <v>0.49126350000000002</v>
      </c>
      <c r="AQ33">
        <v>9.0464399999999987</v>
      </c>
      <c r="AR33">
        <v>15.580531200000001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28.702304433737726</v>
      </c>
      <c r="BB33">
        <f t="shared" si="0"/>
        <v>854.44551150809957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9.4088854246000029</v>
      </c>
      <c r="L34">
        <v>577.57542125999998</v>
      </c>
      <c r="M34">
        <v>26.691600000000005</v>
      </c>
      <c r="N34">
        <v>36.243749999999999</v>
      </c>
      <c r="O34">
        <v>0</v>
      </c>
      <c r="P34">
        <v>38.530245000000008</v>
      </c>
      <c r="Q34">
        <v>3.239808</v>
      </c>
      <c r="R34">
        <v>13.005282679999999</v>
      </c>
      <c r="S34">
        <v>8.0964826799999994</v>
      </c>
      <c r="T34">
        <v>0</v>
      </c>
      <c r="U34">
        <v>17.130484800000001</v>
      </c>
      <c r="V34">
        <v>4.1790863309352506</v>
      </c>
      <c r="W34">
        <v>14.236840014388488</v>
      </c>
      <c r="X34">
        <v>45.262887507913668</v>
      </c>
      <c r="Y34">
        <v>0</v>
      </c>
      <c r="Z34">
        <v>4.0214116799999999</v>
      </c>
      <c r="AA34">
        <v>0</v>
      </c>
      <c r="AB34">
        <v>8.0565986800000005</v>
      </c>
      <c r="AC34">
        <v>5.9383226240000004</v>
      </c>
      <c r="AD34">
        <v>2.7964513200000001</v>
      </c>
      <c r="AE34">
        <v>13.5800418</v>
      </c>
      <c r="AF34">
        <v>2.7225000000000001</v>
      </c>
      <c r="AG34">
        <v>5.9306894400000001</v>
      </c>
      <c r="AH34">
        <v>5.8107920000000011</v>
      </c>
      <c r="AI34">
        <v>0</v>
      </c>
      <c r="AJ34">
        <v>0</v>
      </c>
      <c r="AK34">
        <v>15.571999999999997</v>
      </c>
      <c r="AL34">
        <v>0</v>
      </c>
      <c r="AM34">
        <v>0</v>
      </c>
      <c r="AN34">
        <v>0</v>
      </c>
      <c r="AO34">
        <v>0</v>
      </c>
      <c r="AP34">
        <v>0.49126350000000002</v>
      </c>
      <c r="AQ34">
        <v>9.0464399999999987</v>
      </c>
      <c r="AR34">
        <v>15.580531200000001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28.702304433737726</v>
      </c>
      <c r="BB34">
        <f t="shared" si="0"/>
        <v>854.44551150809957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9.4088854246000029</v>
      </c>
      <c r="L35">
        <v>577.57542125999998</v>
      </c>
      <c r="M35">
        <v>26.691600000000005</v>
      </c>
      <c r="N35">
        <v>36.243749999999999</v>
      </c>
      <c r="O35">
        <v>0</v>
      </c>
      <c r="P35">
        <v>38.530245000000008</v>
      </c>
      <c r="Q35">
        <v>3.239808</v>
      </c>
      <c r="R35">
        <v>13.005282679999999</v>
      </c>
      <c r="S35">
        <v>8.0964826799999994</v>
      </c>
      <c r="T35">
        <v>0</v>
      </c>
      <c r="U35">
        <v>17.130484800000001</v>
      </c>
      <c r="V35">
        <v>4.1790863309352506</v>
      </c>
      <c r="W35">
        <v>14.236840014388488</v>
      </c>
      <c r="X35">
        <v>45.262887507913668</v>
      </c>
      <c r="Y35">
        <v>0</v>
      </c>
      <c r="Z35">
        <v>4.0214116799999999</v>
      </c>
      <c r="AA35">
        <v>0</v>
      </c>
      <c r="AB35">
        <v>8.0565986800000005</v>
      </c>
      <c r="AC35">
        <v>5.9383226240000004</v>
      </c>
      <c r="AD35">
        <v>2.7964513200000001</v>
      </c>
      <c r="AE35">
        <v>13.5800418</v>
      </c>
      <c r="AF35">
        <v>2.7225000000000001</v>
      </c>
      <c r="AG35">
        <v>5.9306894400000001</v>
      </c>
      <c r="AH35">
        <v>5.8107920000000011</v>
      </c>
      <c r="AI35">
        <v>0</v>
      </c>
      <c r="AJ35">
        <v>0</v>
      </c>
      <c r="AK35">
        <v>15.571999999999997</v>
      </c>
      <c r="AL35">
        <v>0</v>
      </c>
      <c r="AM35">
        <v>0</v>
      </c>
      <c r="AN35">
        <v>0</v>
      </c>
      <c r="AO35">
        <v>0</v>
      </c>
      <c r="AP35">
        <v>0.49126350000000002</v>
      </c>
      <c r="AQ35">
        <v>9.0464399999999987</v>
      </c>
      <c r="AR35">
        <v>15.580531200000001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28.702304433737726</v>
      </c>
      <c r="BB35">
        <f t="shared" si="0"/>
        <v>854.44551150809957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9.4088854246000029</v>
      </c>
      <c r="L36">
        <v>577.57542125999998</v>
      </c>
      <c r="M36">
        <v>26.691600000000005</v>
      </c>
      <c r="N36">
        <v>36.243749999999999</v>
      </c>
      <c r="O36">
        <v>0</v>
      </c>
      <c r="P36">
        <v>38.530245000000008</v>
      </c>
      <c r="Q36">
        <v>3.239808</v>
      </c>
      <c r="R36">
        <v>13.005282679999999</v>
      </c>
      <c r="S36">
        <v>8.0964826799999994</v>
      </c>
      <c r="T36">
        <v>0</v>
      </c>
      <c r="U36">
        <v>17.130484800000001</v>
      </c>
      <c r="V36">
        <v>4.1790863309352506</v>
      </c>
      <c r="W36">
        <v>14.236840014388488</v>
      </c>
      <c r="X36">
        <v>45.262887507913668</v>
      </c>
      <c r="Y36">
        <v>0</v>
      </c>
      <c r="Z36">
        <v>4.0214116799999999</v>
      </c>
      <c r="AA36">
        <v>0</v>
      </c>
      <c r="AB36">
        <v>8.0565986800000005</v>
      </c>
      <c r="AC36">
        <v>5.9383226240000004</v>
      </c>
      <c r="AD36">
        <v>2.7964513200000001</v>
      </c>
      <c r="AE36">
        <v>13.5800418</v>
      </c>
      <c r="AF36">
        <v>2.7225000000000001</v>
      </c>
      <c r="AG36">
        <v>5.9306894400000001</v>
      </c>
      <c r="AH36">
        <v>5.8107920000000011</v>
      </c>
      <c r="AI36">
        <v>0</v>
      </c>
      <c r="AJ36">
        <v>0</v>
      </c>
      <c r="AK36">
        <v>15.571999999999997</v>
      </c>
      <c r="AL36">
        <v>0</v>
      </c>
      <c r="AM36">
        <v>0</v>
      </c>
      <c r="AN36">
        <v>0</v>
      </c>
      <c r="AO36">
        <v>0</v>
      </c>
      <c r="AP36">
        <v>0.49126350000000002</v>
      </c>
      <c r="AQ36">
        <v>6.0309599999999977</v>
      </c>
      <c r="AR36">
        <v>15.580531200000001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28.604301333737723</v>
      </c>
      <c r="BB36">
        <f t="shared" si="0"/>
        <v>851.52803460809969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9.4088854246000029</v>
      </c>
      <c r="L37">
        <v>577.57542125999998</v>
      </c>
      <c r="M37">
        <v>26.691600000000005</v>
      </c>
      <c r="N37">
        <v>36.243749999999999</v>
      </c>
      <c r="O37">
        <v>0</v>
      </c>
      <c r="P37">
        <v>38.530245000000008</v>
      </c>
      <c r="Q37">
        <v>3.239808</v>
      </c>
      <c r="R37">
        <v>13.005282679999999</v>
      </c>
      <c r="S37">
        <v>8.0964826799999994</v>
      </c>
      <c r="T37">
        <v>0</v>
      </c>
      <c r="U37">
        <v>17.130484800000001</v>
      </c>
      <c r="V37">
        <v>4.1790863309352506</v>
      </c>
      <c r="W37">
        <v>14.236840014388488</v>
      </c>
      <c r="X37">
        <v>45.262887507913668</v>
      </c>
      <c r="Y37">
        <v>0</v>
      </c>
      <c r="Z37">
        <v>4.0214116799999999</v>
      </c>
      <c r="AA37">
        <v>0</v>
      </c>
      <c r="AB37">
        <v>8.0565986800000005</v>
      </c>
      <c r="AC37">
        <v>5.9383226240000004</v>
      </c>
      <c r="AD37">
        <v>2.7964513200000001</v>
      </c>
      <c r="AE37">
        <v>13.5800418</v>
      </c>
      <c r="AF37">
        <v>2.7225000000000001</v>
      </c>
      <c r="AG37">
        <v>5.9306894400000001</v>
      </c>
      <c r="AH37">
        <v>5.8107920000000011</v>
      </c>
      <c r="AI37">
        <v>0</v>
      </c>
      <c r="AJ37">
        <v>0</v>
      </c>
      <c r="AK37">
        <v>15.571999999999997</v>
      </c>
      <c r="AL37">
        <v>0</v>
      </c>
      <c r="AM37">
        <v>0</v>
      </c>
      <c r="AN37">
        <v>0</v>
      </c>
      <c r="AO37">
        <v>0</v>
      </c>
      <c r="AP37">
        <v>2.0633067</v>
      </c>
      <c r="AQ37">
        <v>3.0154799999999988</v>
      </c>
      <c r="AR37">
        <v>15.580531200000001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28.557389637737725</v>
      </c>
      <c r="BB37">
        <f t="shared" si="0"/>
        <v>850.13150950409965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9.4088854246000029</v>
      </c>
      <c r="L38">
        <v>577.57542125999998</v>
      </c>
      <c r="M38">
        <v>26.691600000000005</v>
      </c>
      <c r="N38">
        <v>36.243749999999999</v>
      </c>
      <c r="O38">
        <v>0</v>
      </c>
      <c r="P38">
        <v>38.530245000000008</v>
      </c>
      <c r="Q38">
        <v>3.239808</v>
      </c>
      <c r="R38">
        <v>13.005282679999999</v>
      </c>
      <c r="S38">
        <v>8.0964826799999994</v>
      </c>
      <c r="T38">
        <v>0</v>
      </c>
      <c r="U38">
        <v>17.130484800000001</v>
      </c>
      <c r="V38">
        <v>4.1790863309352506</v>
      </c>
      <c r="W38">
        <v>14.236840014388488</v>
      </c>
      <c r="X38">
        <v>45.262887507913668</v>
      </c>
      <c r="Y38">
        <v>0</v>
      </c>
      <c r="Z38">
        <v>4.0214116799999999</v>
      </c>
      <c r="AA38">
        <v>0</v>
      </c>
      <c r="AB38">
        <v>8.0565986800000005</v>
      </c>
      <c r="AC38">
        <v>5.9383226240000004</v>
      </c>
      <c r="AD38">
        <v>2.7964513200000001</v>
      </c>
      <c r="AE38">
        <v>13.5800418</v>
      </c>
      <c r="AF38">
        <v>2.7225000000000001</v>
      </c>
      <c r="AG38">
        <v>5.9306894400000001</v>
      </c>
      <c r="AH38">
        <v>5.8107920000000011</v>
      </c>
      <c r="AI38">
        <v>0</v>
      </c>
      <c r="AJ38">
        <v>0</v>
      </c>
      <c r="AK38">
        <v>15.571999999999997</v>
      </c>
      <c r="AL38">
        <v>0</v>
      </c>
      <c r="AM38">
        <v>0</v>
      </c>
      <c r="AN38">
        <v>0</v>
      </c>
      <c r="AO38">
        <v>0</v>
      </c>
      <c r="AP38">
        <v>2.0633067</v>
      </c>
      <c r="AQ38">
        <v>0</v>
      </c>
      <c r="AR38">
        <v>15.580531200000001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28.459386537737725</v>
      </c>
      <c r="BB38">
        <f t="shared" si="0"/>
        <v>847.21403260409966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9.4088854246000029</v>
      </c>
      <c r="L39">
        <v>577.57542125999998</v>
      </c>
      <c r="M39">
        <v>26.691600000000005</v>
      </c>
      <c r="N39">
        <v>36.243749999999999</v>
      </c>
      <c r="O39">
        <v>0</v>
      </c>
      <c r="P39">
        <v>38.530245000000008</v>
      </c>
      <c r="Q39">
        <v>3.239808</v>
      </c>
      <c r="R39">
        <v>13.005282679999999</v>
      </c>
      <c r="S39">
        <v>8.0964826799999994</v>
      </c>
      <c r="T39">
        <v>0</v>
      </c>
      <c r="U39">
        <v>17.130484800000001</v>
      </c>
      <c r="V39">
        <v>4.1790863309352506</v>
      </c>
      <c r="W39">
        <v>14.236840014388488</v>
      </c>
      <c r="X39">
        <v>45.262887507913668</v>
      </c>
      <c r="Y39">
        <v>0</v>
      </c>
      <c r="Z39">
        <v>4.0214116799999999</v>
      </c>
      <c r="AA39">
        <v>0</v>
      </c>
      <c r="AB39">
        <v>8.0565986800000005</v>
      </c>
      <c r="AC39">
        <v>5.9383226240000004</v>
      </c>
      <c r="AD39">
        <v>2.7964513200000001</v>
      </c>
      <c r="AE39">
        <v>13.5800418</v>
      </c>
      <c r="AF39">
        <v>2.7225000000000001</v>
      </c>
      <c r="AG39">
        <v>5.9306894400000001</v>
      </c>
      <c r="AH39">
        <v>5.8107920000000011</v>
      </c>
      <c r="AI39">
        <v>0</v>
      </c>
      <c r="AJ39">
        <v>0</v>
      </c>
      <c r="AK39">
        <v>15.571999999999997</v>
      </c>
      <c r="AL39">
        <v>0</v>
      </c>
      <c r="AM39">
        <v>0</v>
      </c>
      <c r="AN39">
        <v>0</v>
      </c>
      <c r="AO39">
        <v>0</v>
      </c>
      <c r="AP39">
        <v>2.0633067</v>
      </c>
      <c r="AQ39">
        <v>0</v>
      </c>
      <c r="AR39">
        <v>16.427299199999997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28.486906497737721</v>
      </c>
      <c r="BB39">
        <f t="shared" si="0"/>
        <v>848.0332806440997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9.4088854246000029</v>
      </c>
      <c r="L40">
        <v>577.57542125999998</v>
      </c>
      <c r="M40">
        <v>26.691600000000005</v>
      </c>
      <c r="N40">
        <v>36.243749999999999</v>
      </c>
      <c r="O40">
        <v>0</v>
      </c>
      <c r="P40">
        <v>38.530245000000008</v>
      </c>
      <c r="Q40">
        <v>3.239808</v>
      </c>
      <c r="R40">
        <v>13.005282679999999</v>
      </c>
      <c r="S40">
        <v>8.0964826799999994</v>
      </c>
      <c r="T40">
        <v>0</v>
      </c>
      <c r="U40">
        <v>17.130484800000001</v>
      </c>
      <c r="V40">
        <v>4.1790863309352506</v>
      </c>
      <c r="W40">
        <v>14.236840014388488</v>
      </c>
      <c r="X40">
        <v>45.262887507913668</v>
      </c>
      <c r="Y40">
        <v>0</v>
      </c>
      <c r="Z40">
        <v>4.0214116799999999</v>
      </c>
      <c r="AA40">
        <v>0</v>
      </c>
      <c r="AB40">
        <v>8.0565986800000005</v>
      </c>
      <c r="AC40">
        <v>5.9383226240000004</v>
      </c>
      <c r="AD40">
        <v>2.7964513200000001</v>
      </c>
      <c r="AE40">
        <v>13.5800418</v>
      </c>
      <c r="AF40">
        <v>2.7225000000000001</v>
      </c>
      <c r="AG40">
        <v>5.9306894400000001</v>
      </c>
      <c r="AH40">
        <v>5.8107920000000011</v>
      </c>
      <c r="AI40">
        <v>0</v>
      </c>
      <c r="AJ40">
        <v>0</v>
      </c>
      <c r="AK40">
        <v>15.571999999999997</v>
      </c>
      <c r="AL40">
        <v>0</v>
      </c>
      <c r="AM40">
        <v>0</v>
      </c>
      <c r="AN40">
        <v>0</v>
      </c>
      <c r="AO40">
        <v>0</v>
      </c>
      <c r="AP40">
        <v>2.0633067</v>
      </c>
      <c r="AQ40">
        <v>0</v>
      </c>
      <c r="AR40">
        <v>16.427299199999997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28.486906497737721</v>
      </c>
      <c r="BB40">
        <f t="shared" si="0"/>
        <v>848.0332806440997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9.4088854246000029</v>
      </c>
      <c r="L41">
        <v>577.57542125999998</v>
      </c>
      <c r="M41">
        <v>24.544</v>
      </c>
      <c r="N41">
        <v>36.243749999999999</v>
      </c>
      <c r="O41">
        <v>0</v>
      </c>
      <c r="P41">
        <v>38.530245000000008</v>
      </c>
      <c r="Q41">
        <v>3.239808</v>
      </c>
      <c r="R41">
        <v>13.005282679999999</v>
      </c>
      <c r="S41">
        <v>8.0964826799999994</v>
      </c>
      <c r="T41">
        <v>0</v>
      </c>
      <c r="U41">
        <v>17.130484800000001</v>
      </c>
      <c r="V41">
        <v>4.1790863309352506</v>
      </c>
      <c r="W41">
        <v>14.236840014388488</v>
      </c>
      <c r="X41">
        <v>45.262887507913668</v>
      </c>
      <c r="Y41">
        <v>0</v>
      </c>
      <c r="Z41">
        <v>4.0214116799999999</v>
      </c>
      <c r="AA41">
        <v>0</v>
      </c>
      <c r="AB41">
        <v>8.0565986800000005</v>
      </c>
      <c r="AC41">
        <v>5.9383226240000004</v>
      </c>
      <c r="AD41">
        <v>2.7964513200000001</v>
      </c>
      <c r="AE41">
        <v>13.5800418</v>
      </c>
      <c r="AF41">
        <v>2.7225000000000001</v>
      </c>
      <c r="AG41">
        <v>5.9306894400000001</v>
      </c>
      <c r="AH41">
        <v>5.8107920000000011</v>
      </c>
      <c r="AI41">
        <v>0</v>
      </c>
      <c r="AJ41">
        <v>0</v>
      </c>
      <c r="AK41">
        <v>15.571999999999997</v>
      </c>
      <c r="AL41">
        <v>0</v>
      </c>
      <c r="AM41">
        <v>0</v>
      </c>
      <c r="AN41">
        <v>0</v>
      </c>
      <c r="AO41">
        <v>0</v>
      </c>
      <c r="AP41">
        <v>0.60916673999999993</v>
      </c>
      <c r="AQ41">
        <v>0</v>
      </c>
      <c r="AR41">
        <v>16.427299199999997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28.369849718937711</v>
      </c>
      <c r="BB41">
        <f t="shared" si="0"/>
        <v>844.54859746289958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9.4088854246000029</v>
      </c>
      <c r="L42">
        <v>577.57542125999998</v>
      </c>
      <c r="M42">
        <v>24.544</v>
      </c>
      <c r="N42">
        <v>36.243749999999999</v>
      </c>
      <c r="O42">
        <v>0</v>
      </c>
      <c r="P42">
        <v>38.530245000000008</v>
      </c>
      <c r="Q42">
        <v>3.239808</v>
      </c>
      <c r="R42">
        <v>13.005282679999999</v>
      </c>
      <c r="S42">
        <v>8.0964826799999994</v>
      </c>
      <c r="T42">
        <v>0</v>
      </c>
      <c r="U42">
        <v>17.130484800000001</v>
      </c>
      <c r="V42">
        <v>4.1790863309352506</v>
      </c>
      <c r="W42">
        <v>14.236840014388488</v>
      </c>
      <c r="X42">
        <v>45.262887507913668</v>
      </c>
      <c r="Y42">
        <v>0</v>
      </c>
      <c r="Z42">
        <v>4.0214116799999999</v>
      </c>
      <c r="AA42">
        <v>0</v>
      </c>
      <c r="AB42">
        <v>8.0565986800000005</v>
      </c>
      <c r="AC42">
        <v>5.9383226240000004</v>
      </c>
      <c r="AD42">
        <v>2.7964513200000001</v>
      </c>
      <c r="AE42">
        <v>13.5800418</v>
      </c>
      <c r="AF42">
        <v>2.7225000000000001</v>
      </c>
      <c r="AG42">
        <v>5.9306894400000001</v>
      </c>
      <c r="AH42">
        <v>5.8107920000000011</v>
      </c>
      <c r="AI42">
        <v>0</v>
      </c>
      <c r="AJ42">
        <v>0</v>
      </c>
      <c r="AK42">
        <v>15.571999999999997</v>
      </c>
      <c r="AL42">
        <v>0</v>
      </c>
      <c r="AM42">
        <v>0</v>
      </c>
      <c r="AN42">
        <v>0</v>
      </c>
      <c r="AO42">
        <v>0</v>
      </c>
      <c r="AP42">
        <v>0.60916673999999993</v>
      </c>
      <c r="AQ42">
        <v>0</v>
      </c>
      <c r="AR42">
        <v>16.427299199999997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28.369849718937711</v>
      </c>
      <c r="BB42">
        <f t="shared" si="0"/>
        <v>844.54859746289958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0.13476435439999998</v>
      </c>
      <c r="K43">
        <v>9.4088854246000029</v>
      </c>
      <c r="L43">
        <v>577.57542125999998</v>
      </c>
      <c r="M43">
        <v>24.544</v>
      </c>
      <c r="N43">
        <v>36.243749999999999</v>
      </c>
      <c r="O43">
        <v>0</v>
      </c>
      <c r="P43">
        <v>38.530245000000008</v>
      </c>
      <c r="Q43">
        <v>3.239808</v>
      </c>
      <c r="R43">
        <v>13.005282679999999</v>
      </c>
      <c r="S43">
        <v>8.0964826799999994</v>
      </c>
      <c r="T43">
        <v>0</v>
      </c>
      <c r="U43">
        <v>17.130484800000001</v>
      </c>
      <c r="V43">
        <v>4.1790863309352506</v>
      </c>
      <c r="W43">
        <v>14.236840014388488</v>
      </c>
      <c r="X43">
        <v>45.262887507913668</v>
      </c>
      <c r="Y43">
        <v>0</v>
      </c>
      <c r="Z43">
        <v>2.01070584</v>
      </c>
      <c r="AA43">
        <v>0</v>
      </c>
      <c r="AB43">
        <v>8.0565986800000005</v>
      </c>
      <c r="AC43">
        <v>5.9383226240000004</v>
      </c>
      <c r="AD43">
        <v>5.5929026400000001</v>
      </c>
      <c r="AE43">
        <v>13.5800418</v>
      </c>
      <c r="AF43">
        <v>2.7225000000000001</v>
      </c>
      <c r="AG43">
        <v>5.9306894400000001</v>
      </c>
      <c r="AH43">
        <v>5.8107920000000011</v>
      </c>
      <c r="AI43">
        <v>0</v>
      </c>
      <c r="AJ43">
        <v>0</v>
      </c>
      <c r="AK43">
        <v>15.571999999999997</v>
      </c>
      <c r="AL43">
        <v>0</v>
      </c>
      <c r="AM43">
        <v>0</v>
      </c>
      <c r="AN43">
        <v>0</v>
      </c>
      <c r="AO43">
        <v>0</v>
      </c>
      <c r="AP43">
        <v>0.60916673999999993</v>
      </c>
      <c r="AQ43">
        <v>0</v>
      </c>
      <c r="AR43">
        <v>15.580531200000001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28.372246133737718</v>
      </c>
      <c r="BB43">
        <f t="shared" si="0"/>
        <v>844.61994288249969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0.13476435439999998</v>
      </c>
      <c r="K44">
        <v>9.4088854246000029</v>
      </c>
      <c r="L44">
        <v>577.57542125999998</v>
      </c>
      <c r="M44">
        <v>24.544</v>
      </c>
      <c r="N44">
        <v>36.243749999999999</v>
      </c>
      <c r="O44">
        <v>0</v>
      </c>
      <c r="P44">
        <v>38.530245000000008</v>
      </c>
      <c r="Q44">
        <v>3.239808</v>
      </c>
      <c r="R44">
        <v>13.005282679999999</v>
      </c>
      <c r="S44">
        <v>8.0964826799999994</v>
      </c>
      <c r="T44">
        <v>0</v>
      </c>
      <c r="U44">
        <v>17.130484800000001</v>
      </c>
      <c r="V44">
        <v>4.1790863309352506</v>
      </c>
      <c r="W44">
        <v>14.236840014388488</v>
      </c>
      <c r="X44">
        <v>45.262887507913668</v>
      </c>
      <c r="Y44">
        <v>0</v>
      </c>
      <c r="Z44">
        <v>2.01070584</v>
      </c>
      <c r="AA44">
        <v>0</v>
      </c>
      <c r="AB44">
        <v>8.0565986800000005</v>
      </c>
      <c r="AC44">
        <v>5.9383226240000004</v>
      </c>
      <c r="AD44">
        <v>5.5929026400000001</v>
      </c>
      <c r="AE44">
        <v>13.5800418</v>
      </c>
      <c r="AF44">
        <v>2.7225000000000001</v>
      </c>
      <c r="AG44">
        <v>5.9306894400000001</v>
      </c>
      <c r="AH44">
        <v>5.8107920000000011</v>
      </c>
      <c r="AI44">
        <v>0</v>
      </c>
      <c r="AJ44">
        <v>0</v>
      </c>
      <c r="AK44">
        <v>15.571999999999997</v>
      </c>
      <c r="AL44">
        <v>0</v>
      </c>
      <c r="AM44">
        <v>0</v>
      </c>
      <c r="AN44">
        <v>0</v>
      </c>
      <c r="AO44">
        <v>0</v>
      </c>
      <c r="AP44">
        <v>0.60916673999999993</v>
      </c>
      <c r="AQ44">
        <v>0</v>
      </c>
      <c r="AR44">
        <v>15.580531200000001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28.372246133737718</v>
      </c>
      <c r="BB44">
        <f t="shared" si="0"/>
        <v>844.61994288249969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0.13694140719999998</v>
      </c>
      <c r="K45">
        <v>9.4088854246000029</v>
      </c>
      <c r="L45">
        <v>577.57542125999998</v>
      </c>
      <c r="M45">
        <v>24.544</v>
      </c>
      <c r="N45">
        <v>36.243749999999999</v>
      </c>
      <c r="O45">
        <v>0</v>
      </c>
      <c r="P45">
        <v>38.530245000000008</v>
      </c>
      <c r="Q45">
        <v>3.239808</v>
      </c>
      <c r="R45">
        <v>13.005282679999999</v>
      </c>
      <c r="S45">
        <v>8.0964826799999994</v>
      </c>
      <c r="T45">
        <v>0</v>
      </c>
      <c r="U45">
        <v>17.130484800000001</v>
      </c>
      <c r="V45">
        <v>4.1790863309352506</v>
      </c>
      <c r="W45">
        <v>14.236840014388488</v>
      </c>
      <c r="X45">
        <v>45.262887507913668</v>
      </c>
      <c r="Y45">
        <v>0</v>
      </c>
      <c r="Z45">
        <v>2.01070584</v>
      </c>
      <c r="AA45">
        <v>0</v>
      </c>
      <c r="AB45">
        <v>8.0565986800000005</v>
      </c>
      <c r="AC45">
        <v>5.9383226240000004</v>
      </c>
      <c r="AD45">
        <v>5.5929026400000001</v>
      </c>
      <c r="AE45">
        <v>13.5800418</v>
      </c>
      <c r="AF45">
        <v>2.7225000000000001</v>
      </c>
      <c r="AG45">
        <v>5.9306894400000001</v>
      </c>
      <c r="AH45">
        <v>5.8107920000000011</v>
      </c>
      <c r="AI45">
        <v>0</v>
      </c>
      <c r="AJ45">
        <v>0</v>
      </c>
      <c r="AK45">
        <v>15.571999999999997</v>
      </c>
      <c r="AL45">
        <v>0</v>
      </c>
      <c r="AM45">
        <v>0</v>
      </c>
      <c r="AN45">
        <v>0</v>
      </c>
      <c r="AO45">
        <v>0</v>
      </c>
      <c r="AP45">
        <v>0.60916673999999993</v>
      </c>
      <c r="AQ45">
        <v>0</v>
      </c>
      <c r="AR45">
        <v>15.580531200000001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28.37231700453772</v>
      </c>
      <c r="BB45">
        <f t="shared" si="0"/>
        <v>844.62204906449961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0.13694140719999998</v>
      </c>
      <c r="K46">
        <v>9.4088854246000029</v>
      </c>
      <c r="L46">
        <v>577.57542125999998</v>
      </c>
      <c r="M46">
        <v>24.544</v>
      </c>
      <c r="N46">
        <v>36.243749999999999</v>
      </c>
      <c r="O46">
        <v>0</v>
      </c>
      <c r="P46">
        <v>38.530245000000008</v>
      </c>
      <c r="Q46">
        <v>3.239808</v>
      </c>
      <c r="R46">
        <v>13.005282679999999</v>
      </c>
      <c r="S46">
        <v>8.0964826799999994</v>
      </c>
      <c r="T46">
        <v>0</v>
      </c>
      <c r="U46">
        <v>17.130484800000001</v>
      </c>
      <c r="V46">
        <v>4.1790863309352506</v>
      </c>
      <c r="W46">
        <v>14.236840014388488</v>
      </c>
      <c r="X46">
        <v>45.262887507913668</v>
      </c>
      <c r="Y46">
        <v>0</v>
      </c>
      <c r="Z46">
        <v>2.01070584</v>
      </c>
      <c r="AA46">
        <v>0</v>
      </c>
      <c r="AB46">
        <v>8.0565986800000005</v>
      </c>
      <c r="AC46">
        <v>5.9383226240000004</v>
      </c>
      <c r="AD46">
        <v>5.5929026400000001</v>
      </c>
      <c r="AE46">
        <v>13.5800418</v>
      </c>
      <c r="AF46">
        <v>2.7225000000000001</v>
      </c>
      <c r="AG46">
        <v>5.9306894400000001</v>
      </c>
      <c r="AH46">
        <v>5.8107920000000011</v>
      </c>
      <c r="AI46">
        <v>0</v>
      </c>
      <c r="AJ46">
        <v>0</v>
      </c>
      <c r="AK46">
        <v>15.571999999999997</v>
      </c>
      <c r="AL46">
        <v>0</v>
      </c>
      <c r="AM46">
        <v>0</v>
      </c>
      <c r="AN46">
        <v>0</v>
      </c>
      <c r="AO46">
        <v>0</v>
      </c>
      <c r="AP46">
        <v>0.60916673999999993</v>
      </c>
      <c r="AQ46">
        <v>0</v>
      </c>
      <c r="AR46">
        <v>15.580531200000001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28.37231700453772</v>
      </c>
      <c r="BB46">
        <f t="shared" si="0"/>
        <v>844.62204906449961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0.13694140719999998</v>
      </c>
      <c r="K47">
        <v>4.7043917756999996</v>
      </c>
      <c r="L47">
        <v>577.57542125999998</v>
      </c>
      <c r="M47">
        <v>24.544</v>
      </c>
      <c r="N47">
        <v>36.243749999999999</v>
      </c>
      <c r="O47">
        <v>0</v>
      </c>
      <c r="P47">
        <v>38.530245000000008</v>
      </c>
      <c r="Q47">
        <v>3.239808</v>
      </c>
      <c r="R47">
        <v>13.005282679999999</v>
      </c>
      <c r="S47">
        <v>8.0964826799999994</v>
      </c>
      <c r="T47">
        <v>0</v>
      </c>
      <c r="U47">
        <v>17.130484800000001</v>
      </c>
      <c r="V47">
        <v>4.1790863309352506</v>
      </c>
      <c r="W47">
        <v>14.236840014388488</v>
      </c>
      <c r="X47">
        <v>45.262887507913668</v>
      </c>
      <c r="Y47">
        <v>0</v>
      </c>
      <c r="Z47">
        <v>2.01070584</v>
      </c>
      <c r="AA47">
        <v>0</v>
      </c>
      <c r="AB47">
        <v>8.0565986800000005</v>
      </c>
      <c r="AC47">
        <v>2.9691613120000002</v>
      </c>
      <c r="AD47">
        <v>8.3893539599999993</v>
      </c>
      <c r="AE47">
        <v>13.5800418</v>
      </c>
      <c r="AF47">
        <v>2.7225000000000001</v>
      </c>
      <c r="AG47">
        <v>5.9306894400000001</v>
      </c>
      <c r="AH47">
        <v>5.8107920000000011</v>
      </c>
      <c r="AI47">
        <v>0</v>
      </c>
      <c r="AJ47">
        <v>0</v>
      </c>
      <c r="AK47">
        <v>15.571999999999997</v>
      </c>
      <c r="AL47">
        <v>0</v>
      </c>
      <c r="AM47">
        <v>0</v>
      </c>
      <c r="AN47">
        <v>0</v>
      </c>
      <c r="AO47">
        <v>0</v>
      </c>
      <c r="AP47">
        <v>0.60916673999999993</v>
      </c>
      <c r="AQ47">
        <v>0</v>
      </c>
      <c r="AR47">
        <v>15.580531200000001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28.213808043337721</v>
      </c>
      <c r="BB47">
        <f t="shared" si="0"/>
        <v>839.90335438479963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0.13694140719999998</v>
      </c>
      <c r="K48">
        <v>4.7043917756999996</v>
      </c>
      <c r="L48">
        <v>577.57542125999998</v>
      </c>
      <c r="M48">
        <v>24.544</v>
      </c>
      <c r="N48">
        <v>36.243749999999999</v>
      </c>
      <c r="O48">
        <v>0</v>
      </c>
      <c r="P48">
        <v>38.530245000000008</v>
      </c>
      <c r="Q48">
        <v>3.239808</v>
      </c>
      <c r="R48">
        <v>13.005282679999999</v>
      </c>
      <c r="S48">
        <v>8.0964826799999994</v>
      </c>
      <c r="T48">
        <v>0</v>
      </c>
      <c r="U48">
        <v>17.130484800000001</v>
      </c>
      <c r="V48">
        <v>4.1790863309352506</v>
      </c>
      <c r="W48">
        <v>14.236840014388488</v>
      </c>
      <c r="X48">
        <v>45.262887507913668</v>
      </c>
      <c r="Y48">
        <v>0</v>
      </c>
      <c r="Z48">
        <v>2.01070584</v>
      </c>
      <c r="AA48">
        <v>0</v>
      </c>
      <c r="AB48">
        <v>4.0078511199999998</v>
      </c>
      <c r="AC48">
        <v>2.9691613120000002</v>
      </c>
      <c r="AD48">
        <v>8.3893539599999993</v>
      </c>
      <c r="AE48">
        <v>13.5800418</v>
      </c>
      <c r="AF48">
        <v>2.7225000000000001</v>
      </c>
      <c r="AG48">
        <v>5.9306894400000001</v>
      </c>
      <c r="AH48">
        <v>13.074282000000002</v>
      </c>
      <c r="AI48">
        <v>0</v>
      </c>
      <c r="AJ48">
        <v>0</v>
      </c>
      <c r="AK48">
        <v>15.571999999999997</v>
      </c>
      <c r="AL48">
        <v>0</v>
      </c>
      <c r="AM48">
        <v>0</v>
      </c>
      <c r="AN48">
        <v>0</v>
      </c>
      <c r="AO48">
        <v>0</v>
      </c>
      <c r="AP48">
        <v>0.60916673999999993</v>
      </c>
      <c r="AQ48">
        <v>0</v>
      </c>
      <c r="AR48">
        <v>15.580531200000001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28.318287249337715</v>
      </c>
      <c r="BB48">
        <f t="shared" si="0"/>
        <v>843.0136176187998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0.13805662519999998</v>
      </c>
      <c r="K49">
        <v>4.7043917756999996</v>
      </c>
      <c r="L49">
        <v>577.57542125999998</v>
      </c>
      <c r="M49">
        <v>24.544</v>
      </c>
      <c r="N49">
        <v>36.243749999999999</v>
      </c>
      <c r="O49">
        <v>0</v>
      </c>
      <c r="P49">
        <v>38.530245000000008</v>
      </c>
      <c r="Q49">
        <v>3.239808</v>
      </c>
      <c r="R49">
        <v>13.005282679999999</v>
      </c>
      <c r="S49">
        <v>8.0964826799999994</v>
      </c>
      <c r="T49">
        <v>0</v>
      </c>
      <c r="U49">
        <v>17.130484800000001</v>
      </c>
      <c r="V49">
        <v>4.1790863309352506</v>
      </c>
      <c r="W49">
        <v>14.236840014388488</v>
      </c>
      <c r="X49">
        <v>45.262887507913668</v>
      </c>
      <c r="Y49">
        <v>0</v>
      </c>
      <c r="Z49">
        <v>2.01070584</v>
      </c>
      <c r="AA49">
        <v>0</v>
      </c>
      <c r="AB49">
        <v>4.0078511199999998</v>
      </c>
      <c r="AC49">
        <v>2.9691613120000002</v>
      </c>
      <c r="AD49">
        <v>8.3893539599999993</v>
      </c>
      <c r="AE49">
        <v>13.5800418</v>
      </c>
      <c r="AF49">
        <v>2.7225000000000001</v>
      </c>
      <c r="AG49">
        <v>5.9306894400000001</v>
      </c>
      <c r="AH49">
        <v>13.074282000000002</v>
      </c>
      <c r="AI49">
        <v>0</v>
      </c>
      <c r="AJ49">
        <v>0</v>
      </c>
      <c r="AK49">
        <v>15.571999999999997</v>
      </c>
      <c r="AL49">
        <v>0</v>
      </c>
      <c r="AM49">
        <v>0</v>
      </c>
      <c r="AN49">
        <v>0</v>
      </c>
      <c r="AO49">
        <v>0</v>
      </c>
      <c r="AP49">
        <v>0.68776890000000002</v>
      </c>
      <c r="AQ49">
        <v>0</v>
      </c>
      <c r="AR49">
        <v>15.580531200000001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28.320878175337711</v>
      </c>
      <c r="BB49">
        <f t="shared" si="0"/>
        <v>843.09074407079981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0.13805662519999998</v>
      </c>
      <c r="K50">
        <v>4.7043917756999996</v>
      </c>
      <c r="L50">
        <v>577.57542125999998</v>
      </c>
      <c r="M50">
        <v>24.544</v>
      </c>
      <c r="N50">
        <v>36.243749999999999</v>
      </c>
      <c r="O50">
        <v>0</v>
      </c>
      <c r="P50">
        <v>38.530245000000008</v>
      </c>
      <c r="Q50">
        <v>3.239808</v>
      </c>
      <c r="R50">
        <v>13.005282679999999</v>
      </c>
      <c r="S50">
        <v>8.0964826799999994</v>
      </c>
      <c r="T50">
        <v>0</v>
      </c>
      <c r="U50">
        <v>17.130484800000001</v>
      </c>
      <c r="V50">
        <v>4.1790863309352506</v>
      </c>
      <c r="W50">
        <v>14.236840014388488</v>
      </c>
      <c r="X50">
        <v>45.262887507913668</v>
      </c>
      <c r="Y50">
        <v>0</v>
      </c>
      <c r="Z50">
        <v>2.01070584</v>
      </c>
      <c r="AA50">
        <v>0</v>
      </c>
      <c r="AB50">
        <v>4.0078511199999998</v>
      </c>
      <c r="AC50">
        <v>2.9691613120000002</v>
      </c>
      <c r="AD50">
        <v>8.3893539599999993</v>
      </c>
      <c r="AE50">
        <v>13.5800418</v>
      </c>
      <c r="AF50">
        <v>2.7225000000000001</v>
      </c>
      <c r="AG50">
        <v>5.9306894400000001</v>
      </c>
      <c r="AH50">
        <v>13.074282000000002</v>
      </c>
      <c r="AI50">
        <v>0</v>
      </c>
      <c r="AJ50">
        <v>0</v>
      </c>
      <c r="AK50">
        <v>15.571999999999997</v>
      </c>
      <c r="AL50">
        <v>0</v>
      </c>
      <c r="AM50">
        <v>0</v>
      </c>
      <c r="AN50">
        <v>0</v>
      </c>
      <c r="AO50">
        <v>0</v>
      </c>
      <c r="AP50">
        <v>0.68776890000000002</v>
      </c>
      <c r="AQ50">
        <v>0</v>
      </c>
      <c r="AR50">
        <v>15.580531200000001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28.320878175337711</v>
      </c>
      <c r="BB50">
        <f t="shared" si="0"/>
        <v>843.09074407079981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0.13805662519999998</v>
      </c>
      <c r="K51">
        <v>4.7043917756999996</v>
      </c>
      <c r="L51">
        <v>577.57542125999998</v>
      </c>
      <c r="M51">
        <v>24.544</v>
      </c>
      <c r="N51">
        <v>36.243749999999999</v>
      </c>
      <c r="O51">
        <v>0</v>
      </c>
      <c r="P51">
        <v>38.530245000000008</v>
      </c>
      <c r="Q51">
        <v>3.239808</v>
      </c>
      <c r="R51">
        <v>13.005282679999999</v>
      </c>
      <c r="S51">
        <v>8.0964826799999994</v>
      </c>
      <c r="T51">
        <v>0</v>
      </c>
      <c r="U51">
        <v>17.130484800000001</v>
      </c>
      <c r="V51">
        <v>4.1790863309352506</v>
      </c>
      <c r="W51">
        <v>14.236840014388488</v>
      </c>
      <c r="X51">
        <v>45.262887507913668</v>
      </c>
      <c r="Y51">
        <v>0</v>
      </c>
      <c r="Z51">
        <v>2.01070584</v>
      </c>
      <c r="AA51">
        <v>0</v>
      </c>
      <c r="AB51">
        <v>4.0078511199999998</v>
      </c>
      <c r="AC51">
        <v>2.9691613120000002</v>
      </c>
      <c r="AD51">
        <v>8.3893539599999993</v>
      </c>
      <c r="AE51">
        <v>13.5800418</v>
      </c>
      <c r="AF51">
        <v>2.7225000000000001</v>
      </c>
      <c r="AG51">
        <v>5.9306894400000001</v>
      </c>
      <c r="AH51">
        <v>13.074282000000002</v>
      </c>
      <c r="AI51">
        <v>0</v>
      </c>
      <c r="AJ51">
        <v>0</v>
      </c>
      <c r="AK51">
        <v>15.571999999999997</v>
      </c>
      <c r="AL51">
        <v>0</v>
      </c>
      <c r="AM51">
        <v>0</v>
      </c>
      <c r="AN51">
        <v>0</v>
      </c>
      <c r="AO51">
        <v>0</v>
      </c>
      <c r="AP51">
        <v>2.0633067</v>
      </c>
      <c r="AQ51">
        <v>0</v>
      </c>
      <c r="AR51">
        <v>15.580531200000001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28.365583230537712</v>
      </c>
      <c r="BB51">
        <f t="shared" si="0"/>
        <v>844.42157681559979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0.13805662519999998</v>
      </c>
      <c r="K52">
        <v>4.7043917756999996</v>
      </c>
      <c r="L52">
        <v>577.57542125999998</v>
      </c>
      <c r="M52">
        <v>24.544</v>
      </c>
      <c r="N52">
        <v>36.243749999999999</v>
      </c>
      <c r="O52">
        <v>0</v>
      </c>
      <c r="P52">
        <v>38.530245000000008</v>
      </c>
      <c r="Q52">
        <v>3.239808</v>
      </c>
      <c r="R52">
        <v>13.005282679999999</v>
      </c>
      <c r="S52">
        <v>8.0964826799999994</v>
      </c>
      <c r="T52">
        <v>0</v>
      </c>
      <c r="U52">
        <v>17.130484800000001</v>
      </c>
      <c r="V52">
        <v>4.1790863309352506</v>
      </c>
      <c r="W52">
        <v>14.236840014388488</v>
      </c>
      <c r="X52">
        <v>45.262887507913668</v>
      </c>
      <c r="Y52">
        <v>0</v>
      </c>
      <c r="Z52">
        <v>2.01070584</v>
      </c>
      <c r="AA52">
        <v>0</v>
      </c>
      <c r="AB52">
        <v>4.0078511199999998</v>
      </c>
      <c r="AC52">
        <v>2.9691613120000002</v>
      </c>
      <c r="AD52">
        <v>5.5929026400000001</v>
      </c>
      <c r="AE52">
        <v>13.5800418</v>
      </c>
      <c r="AF52">
        <v>2.7225000000000001</v>
      </c>
      <c r="AG52">
        <v>5.9306894400000001</v>
      </c>
      <c r="AH52">
        <v>13.074282000000002</v>
      </c>
      <c r="AI52">
        <v>0</v>
      </c>
      <c r="AJ52">
        <v>0</v>
      </c>
      <c r="AK52">
        <v>15.571999999999997</v>
      </c>
      <c r="AL52">
        <v>0</v>
      </c>
      <c r="AM52">
        <v>0</v>
      </c>
      <c r="AN52">
        <v>0</v>
      </c>
      <c r="AO52">
        <v>0</v>
      </c>
      <c r="AP52">
        <v>2.0633067</v>
      </c>
      <c r="AQ52">
        <v>0</v>
      </c>
      <c r="AR52">
        <v>15.580531200000001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28.274698332537714</v>
      </c>
      <c r="BB52">
        <f t="shared" si="0"/>
        <v>841.71601039359984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0.13805662519999998</v>
      </c>
      <c r="K53">
        <v>5.401972540500001</v>
      </c>
      <c r="L53">
        <v>577.57542125999998</v>
      </c>
      <c r="M53">
        <v>26.691600000000005</v>
      </c>
      <c r="N53">
        <v>36.243749999999999</v>
      </c>
      <c r="O53">
        <v>0</v>
      </c>
      <c r="P53">
        <v>38.530245000000008</v>
      </c>
      <c r="Q53">
        <v>3.239808</v>
      </c>
      <c r="R53">
        <v>13.005282679999999</v>
      </c>
      <c r="S53">
        <v>8.0964826799999994</v>
      </c>
      <c r="T53">
        <v>0</v>
      </c>
      <c r="U53">
        <v>17.130484800000001</v>
      </c>
      <c r="V53">
        <v>4.1790863309352506</v>
      </c>
      <c r="W53">
        <v>14.236840014388488</v>
      </c>
      <c r="X53">
        <v>45.262887507913668</v>
      </c>
      <c r="Y53">
        <v>0</v>
      </c>
      <c r="Z53">
        <v>2.01070584</v>
      </c>
      <c r="AA53">
        <v>0</v>
      </c>
      <c r="AB53">
        <v>4.0078511199999998</v>
      </c>
      <c r="AC53">
        <v>2.9691613120000002</v>
      </c>
      <c r="AD53">
        <v>5.5929026400000001</v>
      </c>
      <c r="AE53">
        <v>13.5800418</v>
      </c>
      <c r="AF53">
        <v>2.7225000000000001</v>
      </c>
      <c r="AG53">
        <v>5.9306894400000001</v>
      </c>
      <c r="AH53">
        <v>13.074282000000002</v>
      </c>
      <c r="AI53">
        <v>0</v>
      </c>
      <c r="AJ53">
        <v>0</v>
      </c>
      <c r="AK53">
        <v>15.571999999999997</v>
      </c>
      <c r="AL53">
        <v>0</v>
      </c>
      <c r="AM53">
        <v>0</v>
      </c>
      <c r="AN53">
        <v>0</v>
      </c>
      <c r="AO53">
        <v>0</v>
      </c>
      <c r="AP53">
        <v>2.0633067</v>
      </c>
      <c r="AQ53">
        <v>0</v>
      </c>
      <c r="AR53">
        <v>15.580531200000001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28.367166709037722</v>
      </c>
      <c r="BB53">
        <f t="shared" si="0"/>
        <v>844.46872278189983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0.13805662519999998</v>
      </c>
      <c r="K54">
        <v>5.7075715905000006</v>
      </c>
      <c r="L54">
        <v>577.57542125999998</v>
      </c>
      <c r="M54">
        <v>28.2256</v>
      </c>
      <c r="N54">
        <v>36.243749999999999</v>
      </c>
      <c r="O54">
        <v>0</v>
      </c>
      <c r="P54">
        <v>38.530245000000008</v>
      </c>
      <c r="Q54">
        <v>3.239808</v>
      </c>
      <c r="R54">
        <v>13.005282679999999</v>
      </c>
      <c r="S54">
        <v>8.0964826799999994</v>
      </c>
      <c r="T54">
        <v>0</v>
      </c>
      <c r="U54">
        <v>17.130484800000001</v>
      </c>
      <c r="V54">
        <v>4.1790863309352506</v>
      </c>
      <c r="W54">
        <v>14.236840014388488</v>
      </c>
      <c r="X54">
        <v>45.262887507913668</v>
      </c>
      <c r="Y54">
        <v>0</v>
      </c>
      <c r="Z54">
        <v>2.01070584</v>
      </c>
      <c r="AA54">
        <v>0</v>
      </c>
      <c r="AB54">
        <v>4.0078511199999998</v>
      </c>
      <c r="AC54">
        <v>2.9691613120000002</v>
      </c>
      <c r="AD54">
        <v>5.5929026400000001</v>
      </c>
      <c r="AE54">
        <v>13.5800418</v>
      </c>
      <c r="AF54">
        <v>2.7225000000000001</v>
      </c>
      <c r="AG54">
        <v>5.9306894400000001</v>
      </c>
      <c r="AH54">
        <v>13.074282000000002</v>
      </c>
      <c r="AI54">
        <v>0</v>
      </c>
      <c r="AJ54">
        <v>0</v>
      </c>
      <c r="AK54">
        <v>15.571999999999997</v>
      </c>
      <c r="AL54">
        <v>0</v>
      </c>
      <c r="AM54">
        <v>0</v>
      </c>
      <c r="AN54">
        <v>0</v>
      </c>
      <c r="AO54">
        <v>0</v>
      </c>
      <c r="AP54">
        <v>2.0633067</v>
      </c>
      <c r="AQ54">
        <v>3.0154799999999988</v>
      </c>
      <c r="AR54">
        <v>8.1289727999999979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28.282781140437713</v>
      </c>
      <c r="BB54">
        <f t="shared" si="0"/>
        <v>841.9566290004999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0.13805662519999998</v>
      </c>
      <c r="K55">
        <v>6.0131706404999994</v>
      </c>
      <c r="L55">
        <v>577.57542125999998</v>
      </c>
      <c r="M55">
        <v>28.2256</v>
      </c>
      <c r="N55">
        <v>36.243749999999999</v>
      </c>
      <c r="O55">
        <v>0</v>
      </c>
      <c r="P55">
        <v>38.530245000000008</v>
      </c>
      <c r="Q55">
        <v>3.239808</v>
      </c>
      <c r="R55">
        <v>13.005282679999999</v>
      </c>
      <c r="S55">
        <v>8.0964826799999994</v>
      </c>
      <c r="T55">
        <v>0</v>
      </c>
      <c r="U55">
        <v>17.130484800000001</v>
      </c>
      <c r="V55">
        <v>4.1790863309352506</v>
      </c>
      <c r="W55">
        <v>14.236840014388488</v>
      </c>
      <c r="X55">
        <v>45.262887507913668</v>
      </c>
      <c r="Y55">
        <v>0</v>
      </c>
      <c r="Z55">
        <v>2.01070584</v>
      </c>
      <c r="AA55">
        <v>0</v>
      </c>
      <c r="AB55">
        <v>4.0078511199999998</v>
      </c>
      <c r="AC55">
        <v>2.9691613120000002</v>
      </c>
      <c r="AD55">
        <v>5.5929026400000001</v>
      </c>
      <c r="AE55">
        <v>13.5800418</v>
      </c>
      <c r="AF55">
        <v>2.7225000000000001</v>
      </c>
      <c r="AG55">
        <v>5.9306894400000001</v>
      </c>
      <c r="AH55">
        <v>13.074282000000002</v>
      </c>
      <c r="AI55">
        <v>0</v>
      </c>
      <c r="AJ55">
        <v>0</v>
      </c>
      <c r="AK55">
        <v>15.571999999999997</v>
      </c>
      <c r="AL55">
        <v>0</v>
      </c>
      <c r="AM55">
        <v>0</v>
      </c>
      <c r="AN55">
        <v>0</v>
      </c>
      <c r="AO55">
        <v>0</v>
      </c>
      <c r="AP55">
        <v>0.68776890000000002</v>
      </c>
      <c r="AQ55">
        <v>6.0309599999999977</v>
      </c>
      <c r="AR55">
        <v>8.1289727999999979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28.346011150937709</v>
      </c>
      <c r="BB55">
        <f t="shared" si="0"/>
        <v>843.83894023999994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0.13805662519999998</v>
      </c>
      <c r="K56">
        <v>6.3187696905000017</v>
      </c>
      <c r="L56">
        <v>577.57542125999998</v>
      </c>
      <c r="M56">
        <v>28.2256</v>
      </c>
      <c r="N56">
        <v>36.243749999999999</v>
      </c>
      <c r="O56">
        <v>0</v>
      </c>
      <c r="P56">
        <v>38.530245000000008</v>
      </c>
      <c r="Q56">
        <v>3.239808</v>
      </c>
      <c r="R56">
        <v>13.005282679999999</v>
      </c>
      <c r="S56">
        <v>8.0964826799999994</v>
      </c>
      <c r="T56">
        <v>0</v>
      </c>
      <c r="U56">
        <v>17.130484800000001</v>
      </c>
      <c r="V56">
        <v>4.1790863309352506</v>
      </c>
      <c r="W56">
        <v>14.236840014388488</v>
      </c>
      <c r="X56">
        <v>45.262887507913668</v>
      </c>
      <c r="Y56">
        <v>0</v>
      </c>
      <c r="Z56">
        <v>2.01070584</v>
      </c>
      <c r="AA56">
        <v>4.3142215999999989</v>
      </c>
      <c r="AB56">
        <v>4.0078511199999998</v>
      </c>
      <c r="AC56">
        <v>5.8992547119999994</v>
      </c>
      <c r="AD56">
        <v>5.5929026400000001</v>
      </c>
      <c r="AE56">
        <v>13.5800418</v>
      </c>
      <c r="AF56">
        <v>2.7225000000000001</v>
      </c>
      <c r="AG56">
        <v>5.9306894400000001</v>
      </c>
      <c r="AH56">
        <v>13.074282000000002</v>
      </c>
      <c r="AI56">
        <v>0</v>
      </c>
      <c r="AJ56">
        <v>0</v>
      </c>
      <c r="AK56">
        <v>15.571999999999997</v>
      </c>
      <c r="AL56">
        <v>0</v>
      </c>
      <c r="AM56">
        <v>0</v>
      </c>
      <c r="AN56">
        <v>0</v>
      </c>
      <c r="AO56">
        <v>0</v>
      </c>
      <c r="AP56">
        <v>0.68776890000000002</v>
      </c>
      <c r="AQ56">
        <v>7.7320000000000002</v>
      </c>
      <c r="AR56">
        <v>15.580531200000001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28.888842725437723</v>
      </c>
      <c r="BB56">
        <f t="shared" si="0"/>
        <v>859.99862111549987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0.17767309560000002</v>
      </c>
      <c r="K57">
        <v>6.6243687405000014</v>
      </c>
      <c r="L57">
        <v>577.57542125999998</v>
      </c>
      <c r="M57">
        <v>28.2256</v>
      </c>
      <c r="N57">
        <v>36.243749999999999</v>
      </c>
      <c r="O57">
        <v>0</v>
      </c>
      <c r="P57">
        <v>38.530245000000008</v>
      </c>
      <c r="Q57">
        <v>3.239808</v>
      </c>
      <c r="R57">
        <v>13.005282679999999</v>
      </c>
      <c r="S57">
        <v>8.0964826799999994</v>
      </c>
      <c r="T57">
        <v>0</v>
      </c>
      <c r="U57">
        <v>17.130484800000001</v>
      </c>
      <c r="V57">
        <v>4.1790863309352506</v>
      </c>
      <c r="W57">
        <v>14.236840014388488</v>
      </c>
      <c r="X57">
        <v>45.262887507913668</v>
      </c>
      <c r="Y57">
        <v>0</v>
      </c>
      <c r="Z57">
        <v>2.01070584</v>
      </c>
      <c r="AA57">
        <v>7.755904000000001</v>
      </c>
      <c r="AB57">
        <v>4.0078511199999998</v>
      </c>
      <c r="AC57">
        <v>8.9074839360000002</v>
      </c>
      <c r="AD57">
        <v>5.5929026400000001</v>
      </c>
      <c r="AE57">
        <v>13.5800418</v>
      </c>
      <c r="AF57">
        <v>2.7225000000000001</v>
      </c>
      <c r="AG57">
        <v>5.9306894400000001</v>
      </c>
      <c r="AH57">
        <v>13.074282000000002</v>
      </c>
      <c r="AI57">
        <v>0</v>
      </c>
      <c r="AJ57">
        <v>0</v>
      </c>
      <c r="AK57">
        <v>15.571999999999997</v>
      </c>
      <c r="AL57">
        <v>0</v>
      </c>
      <c r="AM57">
        <v>0</v>
      </c>
      <c r="AN57">
        <v>0</v>
      </c>
      <c r="AO57">
        <v>0</v>
      </c>
      <c r="AP57">
        <v>0.68776890000000002</v>
      </c>
      <c r="AQ57">
        <v>8.6598399999999991</v>
      </c>
      <c r="AR57">
        <v>15.580531200000001</v>
      </c>
      <c r="AS57">
        <v>0</v>
      </c>
      <c r="AT57">
        <v>0</v>
      </c>
      <c r="AU57">
        <v>0</v>
      </c>
      <c r="AV57">
        <v>0</v>
      </c>
      <c r="AW57">
        <v>0.61360000000000003</v>
      </c>
      <c r="AX57">
        <v>0</v>
      </c>
      <c r="AY57">
        <v>0</v>
      </c>
      <c r="AZ57">
        <v>0</v>
      </c>
      <c r="BA57">
        <v>29.159780844337714</v>
      </c>
      <c r="BB57">
        <f t="shared" si="0"/>
        <v>868.06425014099989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0.17767309560000002</v>
      </c>
      <c r="K58">
        <v>6.9299677905000001</v>
      </c>
      <c r="L58">
        <v>577.57542125999998</v>
      </c>
      <c r="M58">
        <v>28.2256</v>
      </c>
      <c r="N58">
        <v>36.243749999999999</v>
      </c>
      <c r="O58">
        <v>0</v>
      </c>
      <c r="P58">
        <v>38.530245000000008</v>
      </c>
      <c r="Q58">
        <v>3.239808</v>
      </c>
      <c r="R58">
        <v>13.005282679999999</v>
      </c>
      <c r="S58">
        <v>8.0964826799999994</v>
      </c>
      <c r="T58">
        <v>0</v>
      </c>
      <c r="U58">
        <v>17.130484800000001</v>
      </c>
      <c r="V58">
        <v>4.1790863309352506</v>
      </c>
      <c r="W58">
        <v>14.236840014388488</v>
      </c>
      <c r="X58">
        <v>45.262887507913668</v>
      </c>
      <c r="Y58">
        <v>0</v>
      </c>
      <c r="Z58">
        <v>2.01070584</v>
      </c>
      <c r="AA58">
        <v>10.906740000000001</v>
      </c>
      <c r="AB58">
        <v>4.0078511199999998</v>
      </c>
      <c r="AC58">
        <v>8.9074839360000002</v>
      </c>
      <c r="AD58">
        <v>5.5929026400000001</v>
      </c>
      <c r="AE58">
        <v>13.5800418</v>
      </c>
      <c r="AF58">
        <v>2.7225000000000001</v>
      </c>
      <c r="AG58">
        <v>5.9306894400000001</v>
      </c>
      <c r="AH58">
        <v>13.074282000000002</v>
      </c>
      <c r="AI58">
        <v>0</v>
      </c>
      <c r="AJ58">
        <v>0</v>
      </c>
      <c r="AK58">
        <v>15.571999999999997</v>
      </c>
      <c r="AL58">
        <v>0</v>
      </c>
      <c r="AM58">
        <v>0</v>
      </c>
      <c r="AN58">
        <v>0</v>
      </c>
      <c r="AO58">
        <v>0</v>
      </c>
      <c r="AP58">
        <v>0.68776890000000002</v>
      </c>
      <c r="AQ58">
        <v>9.0464399999999987</v>
      </c>
      <c r="AR58">
        <v>15.580531200000001</v>
      </c>
      <c r="AS58">
        <v>0</v>
      </c>
      <c r="AT58">
        <v>0</v>
      </c>
      <c r="AU58">
        <v>0</v>
      </c>
      <c r="AV58">
        <v>0</v>
      </c>
      <c r="AW58">
        <v>0.61360000000000003</v>
      </c>
      <c r="AX58">
        <v>0</v>
      </c>
      <c r="AY58">
        <v>0</v>
      </c>
      <c r="AZ58">
        <v>0</v>
      </c>
      <c r="BA58">
        <v>29.284679493737723</v>
      </c>
      <c r="BB58">
        <f t="shared" si="0"/>
        <v>871.78238654159975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3.9043368000000012</v>
      </c>
      <c r="K59">
        <v>7.2355668405000007</v>
      </c>
      <c r="L59">
        <v>577.57542125999998</v>
      </c>
      <c r="M59">
        <v>26.691600000000005</v>
      </c>
      <c r="N59">
        <v>36.243749999999999</v>
      </c>
      <c r="O59">
        <v>0</v>
      </c>
      <c r="P59">
        <v>38.530245000000008</v>
      </c>
      <c r="Q59">
        <v>3.239808</v>
      </c>
      <c r="R59">
        <v>13.005282679999999</v>
      </c>
      <c r="S59">
        <v>8.0964826799999994</v>
      </c>
      <c r="T59">
        <v>0</v>
      </c>
      <c r="U59">
        <v>17.130484800000001</v>
      </c>
      <c r="V59">
        <v>4.1790863309352506</v>
      </c>
      <c r="W59">
        <v>14.236840014388488</v>
      </c>
      <c r="X59">
        <v>45.262887507913668</v>
      </c>
      <c r="Y59">
        <v>0</v>
      </c>
      <c r="Z59">
        <v>2.01070584</v>
      </c>
      <c r="AA59">
        <v>11.633856000000002</v>
      </c>
      <c r="AB59">
        <v>8.0565986800000005</v>
      </c>
      <c r="AC59">
        <v>8.9074839360000002</v>
      </c>
      <c r="AD59">
        <v>5.5929026400000001</v>
      </c>
      <c r="AE59">
        <v>13.5800418</v>
      </c>
      <c r="AF59">
        <v>2.7225000000000001</v>
      </c>
      <c r="AG59">
        <v>5.9306894400000001</v>
      </c>
      <c r="AH59">
        <v>13.074282000000002</v>
      </c>
      <c r="AI59">
        <v>0</v>
      </c>
      <c r="AJ59">
        <v>0</v>
      </c>
      <c r="AK59">
        <v>15.571999999999997</v>
      </c>
      <c r="AL59">
        <v>0</v>
      </c>
      <c r="AM59">
        <v>0</v>
      </c>
      <c r="AN59">
        <v>0</v>
      </c>
      <c r="AO59">
        <v>0</v>
      </c>
      <c r="AP59">
        <v>0.76637105999999999</v>
      </c>
      <c r="AQ59">
        <v>9.0464399999999987</v>
      </c>
      <c r="AR59">
        <v>15.580531200000001</v>
      </c>
      <c r="AS59">
        <v>0</v>
      </c>
      <c r="AT59">
        <v>0</v>
      </c>
      <c r="AU59">
        <v>0</v>
      </c>
      <c r="AV59">
        <v>0</v>
      </c>
      <c r="AW59">
        <v>0.61360000000000003</v>
      </c>
      <c r="AX59">
        <v>0</v>
      </c>
      <c r="AY59">
        <v>0</v>
      </c>
      <c r="AZ59">
        <v>0</v>
      </c>
      <c r="BA59">
        <v>29.523643181837723</v>
      </c>
      <c r="BB59">
        <f t="shared" si="0"/>
        <v>878.8961513278997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3.9043368000000012</v>
      </c>
      <c r="K60">
        <v>7.5411658905000003</v>
      </c>
      <c r="L60">
        <v>577.57542125999998</v>
      </c>
      <c r="M60">
        <v>26.691600000000005</v>
      </c>
      <c r="N60">
        <v>36.243749999999999</v>
      </c>
      <c r="O60">
        <v>0</v>
      </c>
      <c r="P60">
        <v>38.530245000000008</v>
      </c>
      <c r="Q60">
        <v>3.239808</v>
      </c>
      <c r="R60">
        <v>13.005282679999999</v>
      </c>
      <c r="S60">
        <v>8.0964826799999994</v>
      </c>
      <c r="T60">
        <v>0</v>
      </c>
      <c r="U60">
        <v>17.130484800000001</v>
      </c>
      <c r="V60">
        <v>4.1790863309352506</v>
      </c>
      <c r="W60">
        <v>14.236840014388488</v>
      </c>
      <c r="X60">
        <v>45.262887507913668</v>
      </c>
      <c r="Y60">
        <v>0</v>
      </c>
      <c r="Z60">
        <v>2.01070584</v>
      </c>
      <c r="AA60">
        <v>12.118600000000001</v>
      </c>
      <c r="AB60">
        <v>12.121704815999999</v>
      </c>
      <c r="AC60">
        <v>8.9074839360000002</v>
      </c>
      <c r="AD60">
        <v>5.5929026400000001</v>
      </c>
      <c r="AE60">
        <v>13.5800418</v>
      </c>
      <c r="AF60">
        <v>2.7225000000000001</v>
      </c>
      <c r="AG60">
        <v>5.9306894400000001</v>
      </c>
      <c r="AH60">
        <v>14.207386440000001</v>
      </c>
      <c r="AI60">
        <v>0</v>
      </c>
      <c r="AJ60">
        <v>0</v>
      </c>
      <c r="AK60">
        <v>15.571999999999997</v>
      </c>
      <c r="AL60">
        <v>0</v>
      </c>
      <c r="AM60">
        <v>0</v>
      </c>
      <c r="AN60">
        <v>0</v>
      </c>
      <c r="AO60">
        <v>0</v>
      </c>
      <c r="AP60">
        <v>0.76637105999999999</v>
      </c>
      <c r="AQ60">
        <v>9.0464399999999987</v>
      </c>
      <c r="AR60">
        <v>15.580531200000001</v>
      </c>
      <c r="AS60">
        <v>0</v>
      </c>
      <c r="AT60">
        <v>0</v>
      </c>
      <c r="AU60">
        <v>0</v>
      </c>
      <c r="AV60">
        <v>0</v>
      </c>
      <c r="AW60">
        <v>0.61360000000000003</v>
      </c>
      <c r="AX60">
        <v>0</v>
      </c>
      <c r="AY60">
        <v>0</v>
      </c>
      <c r="AZ60">
        <v>0</v>
      </c>
      <c r="BA60">
        <v>29.718271201937728</v>
      </c>
      <c r="BB60">
        <f t="shared" si="0"/>
        <v>884.69007693379979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3.6987807999999993</v>
      </c>
      <c r="K61">
        <v>7.8467649405000026</v>
      </c>
      <c r="L61">
        <v>577.57542125999998</v>
      </c>
      <c r="M61">
        <v>26.691600000000005</v>
      </c>
      <c r="N61">
        <v>36.243749999999999</v>
      </c>
      <c r="O61">
        <v>0</v>
      </c>
      <c r="P61">
        <v>38.530245000000008</v>
      </c>
      <c r="Q61">
        <v>3.239808</v>
      </c>
      <c r="R61">
        <v>13.005282679999999</v>
      </c>
      <c r="S61">
        <v>8.0964826799999994</v>
      </c>
      <c r="T61">
        <v>0</v>
      </c>
      <c r="U61">
        <v>17.130484800000001</v>
      </c>
      <c r="V61">
        <v>4.1790863309352506</v>
      </c>
      <c r="W61">
        <v>14.236840014388488</v>
      </c>
      <c r="X61">
        <v>45.262887507913668</v>
      </c>
      <c r="Y61">
        <v>0</v>
      </c>
      <c r="Z61">
        <v>2.01070584</v>
      </c>
      <c r="AA61">
        <v>12.118600000000001</v>
      </c>
      <c r="AB61">
        <v>12.121704815999999</v>
      </c>
      <c r="AC61">
        <v>8.9074839360000002</v>
      </c>
      <c r="AD61">
        <v>5.5929026400000001</v>
      </c>
      <c r="AE61">
        <v>13.5800418</v>
      </c>
      <c r="AF61">
        <v>2.7225000000000001</v>
      </c>
      <c r="AG61">
        <v>5.9306894400000001</v>
      </c>
      <c r="AH61">
        <v>14.265494359999998</v>
      </c>
      <c r="AI61">
        <v>0</v>
      </c>
      <c r="AJ61">
        <v>0</v>
      </c>
      <c r="AK61">
        <v>15.571999999999997</v>
      </c>
      <c r="AL61">
        <v>0</v>
      </c>
      <c r="AM61">
        <v>0</v>
      </c>
      <c r="AN61">
        <v>0</v>
      </c>
      <c r="AO61">
        <v>0</v>
      </c>
      <c r="AP61">
        <v>0.76637105999999999</v>
      </c>
      <c r="AQ61">
        <v>9.0464399999999987</v>
      </c>
      <c r="AR61">
        <v>15.580531200000001</v>
      </c>
      <c r="AS61">
        <v>0</v>
      </c>
      <c r="AT61">
        <v>0</v>
      </c>
      <c r="AU61">
        <v>0</v>
      </c>
      <c r="AV61">
        <v>0</v>
      </c>
      <c r="AW61">
        <v>0.61360000000000003</v>
      </c>
      <c r="AX61">
        <v>0</v>
      </c>
      <c r="AY61">
        <v>0</v>
      </c>
      <c r="AZ61">
        <v>0</v>
      </c>
      <c r="BA61">
        <v>29.723410951637728</v>
      </c>
      <c r="BB61">
        <f t="shared" si="0"/>
        <v>884.84308815409975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3.6987807999999993</v>
      </c>
      <c r="K62">
        <v>8.1523639905000032</v>
      </c>
      <c r="L62">
        <v>577.57542125999998</v>
      </c>
      <c r="M62">
        <v>26.691600000000005</v>
      </c>
      <c r="N62">
        <v>36.243749999999999</v>
      </c>
      <c r="O62">
        <v>0</v>
      </c>
      <c r="P62">
        <v>38.530245000000008</v>
      </c>
      <c r="Q62">
        <v>3.239808</v>
      </c>
      <c r="R62">
        <v>13.005282679999999</v>
      </c>
      <c r="S62">
        <v>8.0964826799999994</v>
      </c>
      <c r="T62">
        <v>0</v>
      </c>
      <c r="U62">
        <v>17.130484800000001</v>
      </c>
      <c r="V62">
        <v>4.1790863309352506</v>
      </c>
      <c r="W62">
        <v>14.236840014388488</v>
      </c>
      <c r="X62">
        <v>45.262887507913668</v>
      </c>
      <c r="Y62">
        <v>0</v>
      </c>
      <c r="Z62">
        <v>2.01070584</v>
      </c>
      <c r="AA62">
        <v>12.118600000000001</v>
      </c>
      <c r="AB62">
        <v>12.121704815999999</v>
      </c>
      <c r="AC62">
        <v>8.9074839360000002</v>
      </c>
      <c r="AD62">
        <v>5.5929026400000001</v>
      </c>
      <c r="AE62">
        <v>13.5800418</v>
      </c>
      <c r="AF62">
        <v>2.7225000000000001</v>
      </c>
      <c r="AG62">
        <v>5.9306894400000001</v>
      </c>
      <c r="AH62">
        <v>14.265494359999998</v>
      </c>
      <c r="AI62">
        <v>0</v>
      </c>
      <c r="AJ62">
        <v>0</v>
      </c>
      <c r="AK62">
        <v>15.571999999999997</v>
      </c>
      <c r="AL62">
        <v>0</v>
      </c>
      <c r="AM62">
        <v>0</v>
      </c>
      <c r="AN62">
        <v>0</v>
      </c>
      <c r="AO62">
        <v>0</v>
      </c>
      <c r="AP62">
        <v>0.76637105999999999</v>
      </c>
      <c r="AQ62">
        <v>9.0464399999999987</v>
      </c>
      <c r="AR62">
        <v>15.580531200000001</v>
      </c>
      <c r="AS62">
        <v>0</v>
      </c>
      <c r="AT62">
        <v>0</v>
      </c>
      <c r="AU62">
        <v>0</v>
      </c>
      <c r="AV62">
        <v>0</v>
      </c>
      <c r="AW62">
        <v>0.61360000000000003</v>
      </c>
      <c r="AX62">
        <v>1.0087583999999998</v>
      </c>
      <c r="AY62">
        <v>0</v>
      </c>
      <c r="AZ62">
        <v>0</v>
      </c>
      <c r="BA62">
        <v>29.766127579037729</v>
      </c>
      <c r="BB62">
        <f t="shared" si="0"/>
        <v>886.11472897669978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4.7075392000000003</v>
      </c>
      <c r="K63">
        <v>8.457963040500001</v>
      </c>
      <c r="L63">
        <v>577.57542125999998</v>
      </c>
      <c r="M63">
        <v>26.691600000000005</v>
      </c>
      <c r="N63">
        <v>36.243749999999999</v>
      </c>
      <c r="O63">
        <v>0</v>
      </c>
      <c r="P63">
        <v>38.530245000000008</v>
      </c>
      <c r="Q63">
        <v>3.239808</v>
      </c>
      <c r="R63">
        <v>13.005282679999999</v>
      </c>
      <c r="S63">
        <v>8.0964826799999994</v>
      </c>
      <c r="T63">
        <v>0</v>
      </c>
      <c r="U63">
        <v>17.130484800000001</v>
      </c>
      <c r="V63">
        <v>4.1790863309352506</v>
      </c>
      <c r="W63">
        <v>14.236840014388488</v>
      </c>
      <c r="X63">
        <v>45.262887507913668</v>
      </c>
      <c r="Y63">
        <v>0</v>
      </c>
      <c r="Z63">
        <v>2.01070584</v>
      </c>
      <c r="AA63">
        <v>12.118600000000001</v>
      </c>
      <c r="AB63">
        <v>12.121704815999999</v>
      </c>
      <c r="AC63">
        <v>5.9383226240000004</v>
      </c>
      <c r="AD63">
        <v>5.5929026400000001</v>
      </c>
      <c r="AE63">
        <v>13.5800418</v>
      </c>
      <c r="AF63">
        <v>2.7225000000000001</v>
      </c>
      <c r="AG63">
        <v>5.9306894400000001</v>
      </c>
      <c r="AH63">
        <v>14.265494359999998</v>
      </c>
      <c r="AI63">
        <v>0</v>
      </c>
      <c r="AJ63">
        <v>0</v>
      </c>
      <c r="AK63">
        <v>15.571999999999997</v>
      </c>
      <c r="AL63">
        <v>0</v>
      </c>
      <c r="AM63">
        <v>0</v>
      </c>
      <c r="AN63">
        <v>0</v>
      </c>
      <c r="AO63">
        <v>0</v>
      </c>
      <c r="AP63">
        <v>0.76637105999999999</v>
      </c>
      <c r="AQ63">
        <v>9.0464399999999987</v>
      </c>
      <c r="AR63">
        <v>15.580531200000001</v>
      </c>
      <c r="AS63">
        <v>0</v>
      </c>
      <c r="AT63">
        <v>0</v>
      </c>
      <c r="AU63">
        <v>0</v>
      </c>
      <c r="AV63">
        <v>0</v>
      </c>
      <c r="AW63">
        <v>0.61360000000000003</v>
      </c>
      <c r="AX63">
        <v>1.0087583999999998</v>
      </c>
      <c r="AY63">
        <v>0</v>
      </c>
      <c r="AZ63">
        <v>0</v>
      </c>
      <c r="BA63">
        <v>29.712346695537725</v>
      </c>
      <c r="BB63">
        <f t="shared" si="0"/>
        <v>884.51370599819984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4.7075392000000003</v>
      </c>
      <c r="K64">
        <v>8.7635620905000007</v>
      </c>
      <c r="L64">
        <v>577.57542125999998</v>
      </c>
      <c r="M64">
        <v>26.691600000000005</v>
      </c>
      <c r="N64">
        <v>36.243749999999999</v>
      </c>
      <c r="O64">
        <v>0</v>
      </c>
      <c r="P64">
        <v>38.530245000000008</v>
      </c>
      <c r="Q64">
        <v>3.239808</v>
      </c>
      <c r="R64">
        <v>13.005282679999999</v>
      </c>
      <c r="S64">
        <v>8.0964826799999994</v>
      </c>
      <c r="T64">
        <v>0</v>
      </c>
      <c r="U64">
        <v>17.130484800000001</v>
      </c>
      <c r="V64">
        <v>4.1790863309352506</v>
      </c>
      <c r="W64">
        <v>14.236840014388488</v>
      </c>
      <c r="X64">
        <v>45.262887507913668</v>
      </c>
      <c r="Y64">
        <v>0</v>
      </c>
      <c r="Z64">
        <v>2.01070584</v>
      </c>
      <c r="AA64">
        <v>8.6042059999999996</v>
      </c>
      <c r="AB64">
        <v>8.0565986800000005</v>
      </c>
      <c r="AC64">
        <v>5.9383226240000004</v>
      </c>
      <c r="AD64">
        <v>5.5929026400000001</v>
      </c>
      <c r="AE64">
        <v>13.5800418</v>
      </c>
      <c r="AF64">
        <v>2.7225000000000001</v>
      </c>
      <c r="AG64">
        <v>5.9306894400000001</v>
      </c>
      <c r="AH64">
        <v>14.265494359999998</v>
      </c>
      <c r="AI64">
        <v>0</v>
      </c>
      <c r="AJ64">
        <v>0</v>
      </c>
      <c r="AK64">
        <v>15.571999999999997</v>
      </c>
      <c r="AL64">
        <v>0</v>
      </c>
      <c r="AM64">
        <v>0</v>
      </c>
      <c r="AN64">
        <v>0</v>
      </c>
      <c r="AO64">
        <v>0</v>
      </c>
      <c r="AP64">
        <v>0.76637105999999999</v>
      </c>
      <c r="AQ64">
        <v>9.0464399999999987</v>
      </c>
      <c r="AR64">
        <v>15.580531200000001</v>
      </c>
      <c r="AS64">
        <v>0</v>
      </c>
      <c r="AT64">
        <v>0</v>
      </c>
      <c r="AU64">
        <v>0</v>
      </c>
      <c r="AV64">
        <v>0</v>
      </c>
      <c r="AW64">
        <v>0.61360000000000003</v>
      </c>
      <c r="AX64">
        <v>1.0087583999999998</v>
      </c>
      <c r="AY64">
        <v>0</v>
      </c>
      <c r="AZ64">
        <v>0</v>
      </c>
      <c r="BA64">
        <v>29.475944646037732</v>
      </c>
      <c r="BB64">
        <f t="shared" si="0"/>
        <v>877.47620696169963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4.7075392000000003</v>
      </c>
      <c r="K65">
        <v>9.0691611405000021</v>
      </c>
      <c r="L65">
        <v>577.57542125999998</v>
      </c>
      <c r="M65">
        <v>26.691600000000005</v>
      </c>
      <c r="N65">
        <v>36.243749999999999</v>
      </c>
      <c r="O65">
        <v>0</v>
      </c>
      <c r="P65">
        <v>38.530245000000008</v>
      </c>
      <c r="Q65">
        <v>3.239808</v>
      </c>
      <c r="R65">
        <v>13.005282679999999</v>
      </c>
      <c r="S65">
        <v>8.0964826799999994</v>
      </c>
      <c r="T65">
        <v>0</v>
      </c>
      <c r="U65">
        <v>17.130484800000001</v>
      </c>
      <c r="V65">
        <v>4.1790863309352506</v>
      </c>
      <c r="W65">
        <v>14.236840014388488</v>
      </c>
      <c r="X65">
        <v>45.262887507913668</v>
      </c>
      <c r="Y65">
        <v>0</v>
      </c>
      <c r="Z65">
        <v>2.01070584</v>
      </c>
      <c r="AA65">
        <v>8.6042059999999996</v>
      </c>
      <c r="AB65">
        <v>8.0565986800000005</v>
      </c>
      <c r="AC65">
        <v>5.9383226240000004</v>
      </c>
      <c r="AD65">
        <v>5.5929026400000001</v>
      </c>
      <c r="AE65">
        <v>13.5800418</v>
      </c>
      <c r="AF65">
        <v>5.4450000000000003</v>
      </c>
      <c r="AG65">
        <v>5.9306894400000001</v>
      </c>
      <c r="AH65">
        <v>14.265494359999998</v>
      </c>
      <c r="AI65">
        <v>0</v>
      </c>
      <c r="AJ65">
        <v>0</v>
      </c>
      <c r="AK65">
        <v>15.571999999999997</v>
      </c>
      <c r="AL65">
        <v>0</v>
      </c>
      <c r="AM65">
        <v>0</v>
      </c>
      <c r="AN65">
        <v>0</v>
      </c>
      <c r="AO65">
        <v>0</v>
      </c>
      <c r="AP65">
        <v>0.76637105999999999</v>
      </c>
      <c r="AQ65">
        <v>9.0464399999999987</v>
      </c>
      <c r="AR65">
        <v>15.580531200000001</v>
      </c>
      <c r="AS65">
        <v>0</v>
      </c>
      <c r="AT65">
        <v>0</v>
      </c>
      <c r="AU65">
        <v>0</v>
      </c>
      <c r="AV65">
        <v>0</v>
      </c>
      <c r="AW65">
        <v>0.61360000000000003</v>
      </c>
      <c r="AX65">
        <v>1.0087583999999998</v>
      </c>
      <c r="AY65">
        <v>0</v>
      </c>
      <c r="AZ65">
        <v>0</v>
      </c>
      <c r="BA65">
        <v>29.574357861737731</v>
      </c>
      <c r="BB65">
        <f t="shared" si="0"/>
        <v>880.40589279599976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4.7075392000000003</v>
      </c>
      <c r="K66">
        <v>9.4088854246000029</v>
      </c>
      <c r="L66">
        <v>577.57542125999998</v>
      </c>
      <c r="M66">
        <v>26.691600000000005</v>
      </c>
      <c r="N66">
        <v>36.243749999999999</v>
      </c>
      <c r="O66">
        <v>0</v>
      </c>
      <c r="P66">
        <v>38.530245000000008</v>
      </c>
      <c r="Q66">
        <v>3.239808</v>
      </c>
      <c r="R66">
        <v>13.005282679999999</v>
      </c>
      <c r="S66">
        <v>8.0964826799999994</v>
      </c>
      <c r="T66">
        <v>0</v>
      </c>
      <c r="U66">
        <v>17.130484800000001</v>
      </c>
      <c r="V66">
        <v>4.1790863309352506</v>
      </c>
      <c r="W66">
        <v>14.236840014388488</v>
      </c>
      <c r="X66">
        <v>45.262887507913668</v>
      </c>
      <c r="Y66">
        <v>0</v>
      </c>
      <c r="Z66">
        <v>2.01070584</v>
      </c>
      <c r="AA66">
        <v>8.6042059999999996</v>
      </c>
      <c r="AB66">
        <v>8.0565986800000005</v>
      </c>
      <c r="AC66">
        <v>5.9383226240000004</v>
      </c>
      <c r="AD66">
        <v>5.5929026400000001</v>
      </c>
      <c r="AE66">
        <v>13.5800418</v>
      </c>
      <c r="AF66">
        <v>5.4450000000000003</v>
      </c>
      <c r="AG66">
        <v>5.9306894400000001</v>
      </c>
      <c r="AH66">
        <v>14.265494359999998</v>
      </c>
      <c r="AI66">
        <v>0</v>
      </c>
      <c r="AJ66">
        <v>0</v>
      </c>
      <c r="AK66">
        <v>15.571999999999997</v>
      </c>
      <c r="AL66">
        <v>0</v>
      </c>
      <c r="AM66">
        <v>0</v>
      </c>
      <c r="AN66">
        <v>0</v>
      </c>
      <c r="AO66">
        <v>0</v>
      </c>
      <c r="AP66">
        <v>0.76637105999999999</v>
      </c>
      <c r="AQ66">
        <v>9.0464399999999987</v>
      </c>
      <c r="AR66">
        <v>15.580531200000001</v>
      </c>
      <c r="AS66">
        <v>0</v>
      </c>
      <c r="AT66">
        <v>0</v>
      </c>
      <c r="AU66">
        <v>0</v>
      </c>
      <c r="AV66">
        <v>0</v>
      </c>
      <c r="AW66">
        <v>0.61360000000000003</v>
      </c>
      <c r="AX66">
        <v>1.0087583999999998</v>
      </c>
      <c r="AY66">
        <v>0</v>
      </c>
      <c r="AZ66">
        <v>0</v>
      </c>
      <c r="BA66">
        <v>29.585398910937734</v>
      </c>
      <c r="BB66">
        <f t="shared" si="0"/>
        <v>880.73457603089969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4.7075392000000003</v>
      </c>
      <c r="K67">
        <v>9.4088854246000029</v>
      </c>
      <c r="L67">
        <v>577.57542125999998</v>
      </c>
      <c r="M67">
        <v>26.691600000000005</v>
      </c>
      <c r="N67">
        <v>36.243749999999999</v>
      </c>
      <c r="O67">
        <v>0</v>
      </c>
      <c r="P67">
        <v>38.530245000000008</v>
      </c>
      <c r="Q67">
        <v>3.239808</v>
      </c>
      <c r="R67">
        <v>13.005282679999999</v>
      </c>
      <c r="S67">
        <v>8.0964826799999994</v>
      </c>
      <c r="T67">
        <v>0</v>
      </c>
      <c r="U67">
        <v>17.130484800000001</v>
      </c>
      <c r="V67">
        <v>4.1790863309352506</v>
      </c>
      <c r="W67">
        <v>14.236840014388488</v>
      </c>
      <c r="X67">
        <v>45.262887507913668</v>
      </c>
      <c r="Y67">
        <v>0</v>
      </c>
      <c r="Z67">
        <v>2.01070584</v>
      </c>
      <c r="AA67">
        <v>8.6042059999999996</v>
      </c>
      <c r="AB67">
        <v>8.0565986800000005</v>
      </c>
      <c r="AC67">
        <v>5.9383226240000004</v>
      </c>
      <c r="AD67">
        <v>5.5929026400000001</v>
      </c>
      <c r="AE67">
        <v>13.5800418</v>
      </c>
      <c r="AF67">
        <v>5.4450000000000003</v>
      </c>
      <c r="AG67">
        <v>5.9306894400000001</v>
      </c>
      <c r="AH67">
        <v>11.621584000000002</v>
      </c>
      <c r="AI67">
        <v>0</v>
      </c>
      <c r="AJ67">
        <v>0</v>
      </c>
      <c r="AK67">
        <v>15.571999999999997</v>
      </c>
      <c r="AL67">
        <v>0</v>
      </c>
      <c r="AM67">
        <v>0</v>
      </c>
      <c r="AN67">
        <v>0</v>
      </c>
      <c r="AO67">
        <v>0</v>
      </c>
      <c r="AP67">
        <v>1.0807796999999999</v>
      </c>
      <c r="AQ67">
        <v>9.0464399999999987</v>
      </c>
      <c r="AR67">
        <v>15.580531200000001</v>
      </c>
      <c r="AS67">
        <v>0</v>
      </c>
      <c r="AT67">
        <v>0</v>
      </c>
      <c r="AU67">
        <v>0</v>
      </c>
      <c r="AV67">
        <v>0</v>
      </c>
      <c r="AW67">
        <v>0.61360000000000003</v>
      </c>
      <c r="AX67">
        <v>1.0087583999999998</v>
      </c>
      <c r="AY67">
        <v>0</v>
      </c>
      <c r="AZ67">
        <v>0</v>
      </c>
      <c r="BA67">
        <v>29.509690181737732</v>
      </c>
      <c r="BB67">
        <f t="shared" si="0"/>
        <v>878.48078304009971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4.7075392000000003</v>
      </c>
      <c r="K68">
        <v>9.4088854246000029</v>
      </c>
      <c r="L68">
        <v>577.57542125999998</v>
      </c>
      <c r="M68">
        <v>26.691600000000005</v>
      </c>
      <c r="N68">
        <v>36.243749999999999</v>
      </c>
      <c r="O68">
        <v>0</v>
      </c>
      <c r="P68">
        <v>38.530245000000008</v>
      </c>
      <c r="Q68">
        <v>3.239808</v>
      </c>
      <c r="R68">
        <v>13.005282679999999</v>
      </c>
      <c r="S68">
        <v>8.0964826799999994</v>
      </c>
      <c r="T68">
        <v>0</v>
      </c>
      <c r="U68">
        <v>17.130484800000001</v>
      </c>
      <c r="V68">
        <v>4.1790863309352506</v>
      </c>
      <c r="W68">
        <v>14.236840014388488</v>
      </c>
      <c r="X68">
        <v>45.262887507913668</v>
      </c>
      <c r="Y68">
        <v>0</v>
      </c>
      <c r="Z68">
        <v>2.01070584</v>
      </c>
      <c r="AA68">
        <v>8.6042059999999996</v>
      </c>
      <c r="AB68">
        <v>8.0565986800000005</v>
      </c>
      <c r="AC68">
        <v>5.9383226240000004</v>
      </c>
      <c r="AD68">
        <v>5.5929026400000001</v>
      </c>
      <c r="AE68">
        <v>13.5800418</v>
      </c>
      <c r="AF68">
        <v>5.4450000000000003</v>
      </c>
      <c r="AG68">
        <v>5.9306894400000001</v>
      </c>
      <c r="AH68">
        <v>11.621584000000002</v>
      </c>
      <c r="AI68">
        <v>0</v>
      </c>
      <c r="AJ68">
        <v>0</v>
      </c>
      <c r="AK68">
        <v>15.571999999999997</v>
      </c>
      <c r="AL68">
        <v>0</v>
      </c>
      <c r="AM68">
        <v>0</v>
      </c>
      <c r="AN68">
        <v>0</v>
      </c>
      <c r="AO68">
        <v>0</v>
      </c>
      <c r="AP68">
        <v>1.0807796999999999</v>
      </c>
      <c r="AQ68">
        <v>9.0464399999999987</v>
      </c>
      <c r="AR68">
        <v>15.580531200000001</v>
      </c>
      <c r="AS68">
        <v>0</v>
      </c>
      <c r="AT68">
        <v>0</v>
      </c>
      <c r="AU68">
        <v>0</v>
      </c>
      <c r="AV68">
        <v>0</v>
      </c>
      <c r="AW68">
        <v>0.61360000000000003</v>
      </c>
      <c r="AX68">
        <v>1.0087583999999998</v>
      </c>
      <c r="AY68">
        <v>0</v>
      </c>
      <c r="AZ68">
        <v>0</v>
      </c>
      <c r="BA68">
        <v>29.509690181737732</v>
      </c>
      <c r="BB68">
        <f t="shared" ref="BB68:BB99" si="1">SUM(B68:AZ68)-BA68</f>
        <v>878.48078304009971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4.7075392000000003</v>
      </c>
      <c r="K69">
        <v>9.4088854246000029</v>
      </c>
      <c r="L69">
        <v>577.57542125999998</v>
      </c>
      <c r="M69">
        <v>26.691600000000005</v>
      </c>
      <c r="N69">
        <v>36.243749999999999</v>
      </c>
      <c r="O69">
        <v>0</v>
      </c>
      <c r="P69">
        <v>38.530245000000008</v>
      </c>
      <c r="Q69">
        <v>3.239808</v>
      </c>
      <c r="R69">
        <v>13.005282679999999</v>
      </c>
      <c r="S69">
        <v>8.0964826799999994</v>
      </c>
      <c r="T69">
        <v>0</v>
      </c>
      <c r="U69">
        <v>17.130484800000001</v>
      </c>
      <c r="V69">
        <v>4.1790863309352506</v>
      </c>
      <c r="W69">
        <v>14.236840014388488</v>
      </c>
      <c r="X69">
        <v>45.262887507913668</v>
      </c>
      <c r="Y69">
        <v>0</v>
      </c>
      <c r="Z69">
        <v>0</v>
      </c>
      <c r="AA69">
        <v>8.6042059999999996</v>
      </c>
      <c r="AB69">
        <v>8.0565986800000005</v>
      </c>
      <c r="AC69">
        <v>5.9383226240000004</v>
      </c>
      <c r="AD69">
        <v>5.5929026400000001</v>
      </c>
      <c r="AE69">
        <v>13.5800418</v>
      </c>
      <c r="AF69">
        <v>5.4450000000000003</v>
      </c>
      <c r="AG69">
        <v>5.9306894400000001</v>
      </c>
      <c r="AH69">
        <v>11.621584000000002</v>
      </c>
      <c r="AI69">
        <v>0</v>
      </c>
      <c r="AJ69">
        <v>0</v>
      </c>
      <c r="AK69">
        <v>15.571999999999997</v>
      </c>
      <c r="AL69">
        <v>0</v>
      </c>
      <c r="AM69">
        <v>0</v>
      </c>
      <c r="AN69">
        <v>0</v>
      </c>
      <c r="AO69">
        <v>0</v>
      </c>
      <c r="AP69">
        <v>1.2772851000000001</v>
      </c>
      <c r="AQ69">
        <v>9.0464399999999987</v>
      </c>
      <c r="AR69">
        <v>15.580531200000001</v>
      </c>
      <c r="AS69">
        <v>0</v>
      </c>
      <c r="AT69">
        <v>0</v>
      </c>
      <c r="AU69">
        <v>0</v>
      </c>
      <c r="AV69">
        <v>0</v>
      </c>
      <c r="AW69">
        <v>0.61360000000000003</v>
      </c>
      <c r="AX69">
        <v>1.0087583999999998</v>
      </c>
      <c r="AY69">
        <v>0</v>
      </c>
      <c r="AZ69">
        <v>0</v>
      </c>
      <c r="BA69">
        <v>29.450729050937731</v>
      </c>
      <c r="BB69">
        <f t="shared" si="1"/>
        <v>876.72554373089963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4.7075392000000003</v>
      </c>
      <c r="K70">
        <v>9.4088854246000029</v>
      </c>
      <c r="L70">
        <v>577.57542125999998</v>
      </c>
      <c r="M70">
        <v>26.691600000000005</v>
      </c>
      <c r="N70">
        <v>36.243749999999999</v>
      </c>
      <c r="O70">
        <v>0</v>
      </c>
      <c r="P70">
        <v>38.530245000000008</v>
      </c>
      <c r="Q70">
        <v>3.239808</v>
      </c>
      <c r="R70">
        <v>13.005282679999999</v>
      </c>
      <c r="S70">
        <v>8.0964826799999994</v>
      </c>
      <c r="T70">
        <v>0</v>
      </c>
      <c r="U70">
        <v>17.130484800000001</v>
      </c>
      <c r="V70">
        <v>4.1790863309352506</v>
      </c>
      <c r="W70">
        <v>14.236840014388488</v>
      </c>
      <c r="X70">
        <v>45.262887507913668</v>
      </c>
      <c r="Y70">
        <v>0</v>
      </c>
      <c r="Z70">
        <v>0</v>
      </c>
      <c r="AA70">
        <v>8.6042059999999996</v>
      </c>
      <c r="AB70">
        <v>8.0565986800000005</v>
      </c>
      <c r="AC70">
        <v>5.9383226240000004</v>
      </c>
      <c r="AD70">
        <v>5.5929026400000001</v>
      </c>
      <c r="AE70">
        <v>13.5800418</v>
      </c>
      <c r="AF70">
        <v>5.4450000000000003</v>
      </c>
      <c r="AG70">
        <v>5.9306894400000001</v>
      </c>
      <c r="AH70">
        <v>17.432375999999998</v>
      </c>
      <c r="AI70">
        <v>0</v>
      </c>
      <c r="AJ70">
        <v>0</v>
      </c>
      <c r="AK70">
        <v>15.571999999999997</v>
      </c>
      <c r="AL70">
        <v>0</v>
      </c>
      <c r="AM70">
        <v>1.6196330857142853</v>
      </c>
      <c r="AN70">
        <v>0</v>
      </c>
      <c r="AO70">
        <v>0</v>
      </c>
      <c r="AP70">
        <v>1.2772851000000001</v>
      </c>
      <c r="AQ70">
        <v>9.0464399999999987</v>
      </c>
      <c r="AR70">
        <v>15.580531200000001</v>
      </c>
      <c r="AS70">
        <v>0</v>
      </c>
      <c r="AT70">
        <v>0</v>
      </c>
      <c r="AU70">
        <v>0</v>
      </c>
      <c r="AV70">
        <v>0</v>
      </c>
      <c r="AW70">
        <v>0.61360000000000003</v>
      </c>
      <c r="AX70">
        <v>1.0087583999999998</v>
      </c>
      <c r="AY70">
        <v>0</v>
      </c>
      <c r="AZ70">
        <v>0</v>
      </c>
      <c r="BA70">
        <v>29.692217835540902</v>
      </c>
      <c r="BB70">
        <f t="shared" si="1"/>
        <v>883.91448003201083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0.61360000000000003</v>
      </c>
      <c r="K71">
        <v>9.4088854246000029</v>
      </c>
      <c r="L71">
        <v>577.57542125999998</v>
      </c>
      <c r="M71">
        <v>26.691600000000005</v>
      </c>
      <c r="N71">
        <v>36.243749999999999</v>
      </c>
      <c r="O71">
        <v>0</v>
      </c>
      <c r="P71">
        <v>38.530245000000008</v>
      </c>
      <c r="Q71">
        <v>3.239808</v>
      </c>
      <c r="R71">
        <v>13.005282679999999</v>
      </c>
      <c r="S71">
        <v>8.0964826799999994</v>
      </c>
      <c r="T71">
        <v>0</v>
      </c>
      <c r="U71">
        <v>17.130484800000001</v>
      </c>
      <c r="V71">
        <v>4.1790863309352506</v>
      </c>
      <c r="W71">
        <v>14.236840014388488</v>
      </c>
      <c r="X71">
        <v>45.262887507913668</v>
      </c>
      <c r="Y71">
        <v>0</v>
      </c>
      <c r="Z71">
        <v>0</v>
      </c>
      <c r="AA71">
        <v>8.6042059999999996</v>
      </c>
      <c r="AB71">
        <v>6.1344660000000006</v>
      </c>
      <c r="AC71">
        <v>2.9691613120000002</v>
      </c>
      <c r="AD71">
        <v>5.5929026400000001</v>
      </c>
      <c r="AE71">
        <v>13.5800418</v>
      </c>
      <c r="AF71">
        <v>5.4450000000000003</v>
      </c>
      <c r="AG71">
        <v>5.9306894400000001</v>
      </c>
      <c r="AH71">
        <v>17.432375999999998</v>
      </c>
      <c r="AI71">
        <v>0</v>
      </c>
      <c r="AJ71">
        <v>0</v>
      </c>
      <c r="AK71">
        <v>15.571999999999997</v>
      </c>
      <c r="AL71">
        <v>0</v>
      </c>
      <c r="AM71">
        <v>2.8629877777777768</v>
      </c>
      <c r="AN71">
        <v>0</v>
      </c>
      <c r="AO71">
        <v>0</v>
      </c>
      <c r="AP71">
        <v>1.2772851000000001</v>
      </c>
      <c r="AQ71">
        <v>9.0464399999999987</v>
      </c>
      <c r="AR71">
        <v>15.580531200000001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0.25639275999999994</v>
      </c>
      <c r="AY71">
        <v>0</v>
      </c>
      <c r="AZ71">
        <v>0</v>
      </c>
      <c r="BA71">
        <v>29.396213177128203</v>
      </c>
      <c r="BB71">
        <f t="shared" si="1"/>
        <v>875.10264055048697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0.61360000000000003</v>
      </c>
      <c r="K72">
        <v>9.4088854246000029</v>
      </c>
      <c r="L72">
        <v>577.57542125999998</v>
      </c>
      <c r="M72">
        <v>26.691600000000005</v>
      </c>
      <c r="N72">
        <v>36.243749999999999</v>
      </c>
      <c r="O72">
        <v>0</v>
      </c>
      <c r="P72">
        <v>38.530245000000008</v>
      </c>
      <c r="Q72">
        <v>3.239808</v>
      </c>
      <c r="R72">
        <v>13.005282679999999</v>
      </c>
      <c r="S72">
        <v>8.0964826799999994</v>
      </c>
      <c r="T72">
        <v>0</v>
      </c>
      <c r="U72">
        <v>17.130484800000001</v>
      </c>
      <c r="V72">
        <v>4.1790863309352506</v>
      </c>
      <c r="W72">
        <v>14.236840014388488</v>
      </c>
      <c r="X72">
        <v>45.262887507913668</v>
      </c>
      <c r="Y72">
        <v>0</v>
      </c>
      <c r="Z72">
        <v>0</v>
      </c>
      <c r="AA72">
        <v>8.6042059999999996</v>
      </c>
      <c r="AB72">
        <v>6.1344660000000006</v>
      </c>
      <c r="AC72">
        <v>2.9691613120000002</v>
      </c>
      <c r="AD72">
        <v>5.5929026400000001</v>
      </c>
      <c r="AE72">
        <v>13.5800418</v>
      </c>
      <c r="AF72">
        <v>5.4450000000000003</v>
      </c>
      <c r="AG72">
        <v>5.9306894400000001</v>
      </c>
      <c r="AH72">
        <v>17.432375999999998</v>
      </c>
      <c r="AI72">
        <v>0</v>
      </c>
      <c r="AJ72">
        <v>0</v>
      </c>
      <c r="AK72">
        <v>15.571999999999997</v>
      </c>
      <c r="AL72">
        <v>0</v>
      </c>
      <c r="AM72">
        <v>2.8629877777777768</v>
      </c>
      <c r="AN72">
        <v>0</v>
      </c>
      <c r="AO72">
        <v>0</v>
      </c>
      <c r="AP72">
        <v>1.2772851000000001</v>
      </c>
      <c r="AQ72">
        <v>9.0464399999999987</v>
      </c>
      <c r="AR72">
        <v>15.580531200000001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0.42703491999999998</v>
      </c>
      <c r="AY72">
        <v>0</v>
      </c>
      <c r="AZ72">
        <v>0</v>
      </c>
      <c r="BA72">
        <v>29.401759200728204</v>
      </c>
      <c r="BB72">
        <f t="shared" si="1"/>
        <v>875.26773668688691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0.61360000000000003</v>
      </c>
      <c r="K73">
        <v>9.4088854246000029</v>
      </c>
      <c r="L73">
        <v>577.57542125999998</v>
      </c>
      <c r="M73">
        <v>26.691600000000005</v>
      </c>
      <c r="N73">
        <v>36.243749999999999</v>
      </c>
      <c r="O73">
        <v>0</v>
      </c>
      <c r="P73">
        <v>38.530245000000008</v>
      </c>
      <c r="Q73">
        <v>3.239808</v>
      </c>
      <c r="R73">
        <v>13.005282679999999</v>
      </c>
      <c r="S73">
        <v>8.0964826799999994</v>
      </c>
      <c r="T73">
        <v>0</v>
      </c>
      <c r="U73">
        <v>17.130484800000001</v>
      </c>
      <c r="V73">
        <v>4.1790863309352506</v>
      </c>
      <c r="W73">
        <v>14.236840014388488</v>
      </c>
      <c r="X73">
        <v>45.262887507913668</v>
      </c>
      <c r="Y73">
        <v>0</v>
      </c>
      <c r="Z73">
        <v>2.01070584</v>
      </c>
      <c r="AA73">
        <v>8.6042059999999996</v>
      </c>
      <c r="AB73">
        <v>6.1344660000000006</v>
      </c>
      <c r="AC73">
        <v>2.9691613120000002</v>
      </c>
      <c r="AD73">
        <v>5.5929026400000001</v>
      </c>
      <c r="AE73">
        <v>13.5800418</v>
      </c>
      <c r="AF73">
        <v>5.4450000000000003</v>
      </c>
      <c r="AG73">
        <v>5.9306894400000001</v>
      </c>
      <c r="AH73">
        <v>17.432375999999998</v>
      </c>
      <c r="AI73">
        <v>0</v>
      </c>
      <c r="AJ73">
        <v>0</v>
      </c>
      <c r="AK73">
        <v>15.571999999999997</v>
      </c>
      <c r="AL73">
        <v>0</v>
      </c>
      <c r="AM73">
        <v>3.1901863809523801</v>
      </c>
      <c r="AN73">
        <v>0</v>
      </c>
      <c r="AO73">
        <v>0</v>
      </c>
      <c r="AP73">
        <v>1.2772851000000001</v>
      </c>
      <c r="AQ73">
        <v>9.0464399999999987</v>
      </c>
      <c r="AR73">
        <v>15.580531200000001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0.42703491999999998</v>
      </c>
      <c r="AY73">
        <v>0</v>
      </c>
      <c r="AZ73">
        <v>0</v>
      </c>
      <c r="BA73">
        <v>29.47774094173138</v>
      </c>
      <c r="BB73">
        <f t="shared" si="1"/>
        <v>877.52965938905834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0.61360000000000003</v>
      </c>
      <c r="K74">
        <v>9.4088854246000029</v>
      </c>
      <c r="L74">
        <v>577.57542125999998</v>
      </c>
      <c r="M74">
        <v>26.691600000000005</v>
      </c>
      <c r="N74">
        <v>36.243749999999999</v>
      </c>
      <c r="O74">
        <v>0</v>
      </c>
      <c r="P74">
        <v>38.530245000000008</v>
      </c>
      <c r="Q74">
        <v>3.239808</v>
      </c>
      <c r="R74">
        <v>13.005282679999999</v>
      </c>
      <c r="S74">
        <v>8.0964826799999994</v>
      </c>
      <c r="T74">
        <v>0</v>
      </c>
      <c r="U74">
        <v>17.130484800000001</v>
      </c>
      <c r="V74">
        <v>4.1790863309352506</v>
      </c>
      <c r="W74">
        <v>14.236840014388488</v>
      </c>
      <c r="X74">
        <v>45.262887507913668</v>
      </c>
      <c r="Y74">
        <v>0</v>
      </c>
      <c r="Z74">
        <v>2.01070584</v>
      </c>
      <c r="AA74">
        <v>8.6042059999999996</v>
      </c>
      <c r="AB74">
        <v>6.1344660000000006</v>
      </c>
      <c r="AC74">
        <v>2.9691613120000002</v>
      </c>
      <c r="AD74">
        <v>5.5929026400000001</v>
      </c>
      <c r="AE74">
        <v>13.5800418</v>
      </c>
      <c r="AF74">
        <v>5.4450000000000003</v>
      </c>
      <c r="AG74">
        <v>5.9306894400000001</v>
      </c>
      <c r="AH74">
        <v>21.528984359999999</v>
      </c>
      <c r="AI74">
        <v>0</v>
      </c>
      <c r="AJ74">
        <v>0</v>
      </c>
      <c r="AK74">
        <v>15.571999999999997</v>
      </c>
      <c r="AL74">
        <v>0</v>
      </c>
      <c r="AM74">
        <v>3.2392661714285707</v>
      </c>
      <c r="AN74">
        <v>0</v>
      </c>
      <c r="AO74">
        <v>0</v>
      </c>
      <c r="AP74">
        <v>1.2772851000000001</v>
      </c>
      <c r="AQ74">
        <v>9.0464399999999987</v>
      </c>
      <c r="AR74">
        <v>15.580531200000001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0.42703491999999998</v>
      </c>
      <c r="AY74">
        <v>0</v>
      </c>
      <c r="AZ74">
        <v>0</v>
      </c>
      <c r="BA74">
        <v>29.612475668544082</v>
      </c>
      <c r="BB74">
        <f t="shared" si="1"/>
        <v>881.54061281272175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0.61360000000000003</v>
      </c>
      <c r="K75">
        <v>9.4088854246000029</v>
      </c>
      <c r="L75">
        <v>577.57542125999998</v>
      </c>
      <c r="M75">
        <v>26.691600000000005</v>
      </c>
      <c r="N75">
        <v>36.243749999999999</v>
      </c>
      <c r="O75">
        <v>0</v>
      </c>
      <c r="P75">
        <v>38.530245000000008</v>
      </c>
      <c r="Q75">
        <v>3.239808</v>
      </c>
      <c r="R75">
        <v>13.005282679999999</v>
      </c>
      <c r="S75">
        <v>8.0964826799999994</v>
      </c>
      <c r="T75">
        <v>0</v>
      </c>
      <c r="U75">
        <v>17.130484800000001</v>
      </c>
      <c r="V75">
        <v>4.1790863309352506</v>
      </c>
      <c r="W75">
        <v>14.236840014388488</v>
      </c>
      <c r="X75">
        <v>45.262887507913668</v>
      </c>
      <c r="Y75">
        <v>0</v>
      </c>
      <c r="Z75">
        <v>2.01070584</v>
      </c>
      <c r="AA75">
        <v>8.6042059999999996</v>
      </c>
      <c r="AB75">
        <v>6.1344660000000006</v>
      </c>
      <c r="AC75">
        <v>2.9691613120000002</v>
      </c>
      <c r="AD75">
        <v>5.5929026400000001</v>
      </c>
      <c r="AE75">
        <v>10.234234399999997</v>
      </c>
      <c r="AF75">
        <v>5.4450000000000003</v>
      </c>
      <c r="AG75">
        <v>5.9306894400000001</v>
      </c>
      <c r="AH75">
        <v>28.705312479999996</v>
      </c>
      <c r="AI75">
        <v>0</v>
      </c>
      <c r="AJ75">
        <v>0</v>
      </c>
      <c r="AK75">
        <v>15.571999999999997</v>
      </c>
      <c r="AL75">
        <v>0</v>
      </c>
      <c r="AM75">
        <v>3.2392661714285707</v>
      </c>
      <c r="AN75">
        <v>0</v>
      </c>
      <c r="AO75">
        <v>0</v>
      </c>
      <c r="AP75">
        <v>1.2772851000000001</v>
      </c>
      <c r="AQ75">
        <v>9.0464399999999987</v>
      </c>
      <c r="AR75">
        <v>15.580531200000001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0.42703491999999998</v>
      </c>
      <c r="AY75">
        <v>0</v>
      </c>
      <c r="AZ75">
        <v>0</v>
      </c>
      <c r="BA75">
        <v>29.736967438544067</v>
      </c>
      <c r="BB75">
        <f t="shared" si="1"/>
        <v>885.24664176272177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0.61360000000000003</v>
      </c>
      <c r="K76">
        <v>9.4088854246000029</v>
      </c>
      <c r="L76">
        <v>577.57542125999998</v>
      </c>
      <c r="M76">
        <v>26.691600000000005</v>
      </c>
      <c r="N76">
        <v>36.243749999999999</v>
      </c>
      <c r="O76">
        <v>0</v>
      </c>
      <c r="P76">
        <v>38.530245000000008</v>
      </c>
      <c r="Q76">
        <v>3.239808</v>
      </c>
      <c r="R76">
        <v>13.005282679999999</v>
      </c>
      <c r="S76">
        <v>8.0964826799999994</v>
      </c>
      <c r="T76">
        <v>0</v>
      </c>
      <c r="U76">
        <v>17.130484800000001</v>
      </c>
      <c r="V76">
        <v>4.1790863309352506</v>
      </c>
      <c r="W76">
        <v>14.236840014388488</v>
      </c>
      <c r="X76">
        <v>45.262887507913668</v>
      </c>
      <c r="Y76">
        <v>0</v>
      </c>
      <c r="Z76">
        <v>2.01070584</v>
      </c>
      <c r="AA76">
        <v>8.6042059999999996</v>
      </c>
      <c r="AB76">
        <v>6.1344660000000006</v>
      </c>
      <c r="AC76">
        <v>2.9691613120000002</v>
      </c>
      <c r="AD76">
        <v>5.5929026400000001</v>
      </c>
      <c r="AE76">
        <v>10.234234399999997</v>
      </c>
      <c r="AF76">
        <v>5.4450000000000003</v>
      </c>
      <c r="AG76">
        <v>5.9306894400000001</v>
      </c>
      <c r="AH76">
        <v>28.705312479999996</v>
      </c>
      <c r="AI76">
        <v>0</v>
      </c>
      <c r="AJ76">
        <v>0</v>
      </c>
      <c r="AK76">
        <v>15.571999999999997</v>
      </c>
      <c r="AL76">
        <v>0</v>
      </c>
      <c r="AM76">
        <v>3.2392661714285707</v>
      </c>
      <c r="AN76">
        <v>0</v>
      </c>
      <c r="AO76">
        <v>0</v>
      </c>
      <c r="AP76">
        <v>1.2772851000000001</v>
      </c>
      <c r="AQ76">
        <v>9.0464399999999987</v>
      </c>
      <c r="AR76">
        <v>15.580531200000001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0.42703491999999998</v>
      </c>
      <c r="AY76">
        <v>0</v>
      </c>
      <c r="AZ76">
        <v>0</v>
      </c>
      <c r="BA76">
        <v>29.736967438544067</v>
      </c>
      <c r="BB76">
        <f t="shared" si="1"/>
        <v>885.24664176272177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0.61360000000000003</v>
      </c>
      <c r="K77">
        <v>9.4088854246000029</v>
      </c>
      <c r="L77">
        <v>577.57542125999998</v>
      </c>
      <c r="M77">
        <v>26.691600000000005</v>
      </c>
      <c r="N77">
        <v>36.243749999999999</v>
      </c>
      <c r="O77">
        <v>0</v>
      </c>
      <c r="P77">
        <v>38.530245000000008</v>
      </c>
      <c r="Q77">
        <v>3.239808</v>
      </c>
      <c r="R77">
        <v>13.005282679999999</v>
      </c>
      <c r="S77">
        <v>8.0964826799999994</v>
      </c>
      <c r="T77">
        <v>0</v>
      </c>
      <c r="U77">
        <v>17.130484800000001</v>
      </c>
      <c r="V77">
        <v>4.1790863309352506</v>
      </c>
      <c r="W77">
        <v>14.236840014388488</v>
      </c>
      <c r="X77">
        <v>45.262887507913668</v>
      </c>
      <c r="Y77">
        <v>0</v>
      </c>
      <c r="Z77">
        <v>2.01070584</v>
      </c>
      <c r="AA77">
        <v>8.6042059999999996</v>
      </c>
      <c r="AB77">
        <v>8.0565986800000005</v>
      </c>
      <c r="AC77">
        <v>5.9383226240000004</v>
      </c>
      <c r="AD77">
        <v>8.3893539599999993</v>
      </c>
      <c r="AE77">
        <v>10.234234399999997</v>
      </c>
      <c r="AF77">
        <v>8.1674999999999986</v>
      </c>
      <c r="AG77">
        <v>5.9306894400000001</v>
      </c>
      <c r="AH77">
        <v>35.88164059999999</v>
      </c>
      <c r="AI77">
        <v>0.78111279999999994</v>
      </c>
      <c r="AJ77">
        <v>0</v>
      </c>
      <c r="AK77">
        <v>15.571999999999997</v>
      </c>
      <c r="AL77">
        <v>0</v>
      </c>
      <c r="AM77">
        <v>3.2392661714285707</v>
      </c>
      <c r="AN77">
        <v>0</v>
      </c>
      <c r="AO77">
        <v>0</v>
      </c>
      <c r="AP77">
        <v>1.2772851000000001</v>
      </c>
      <c r="AQ77">
        <v>9.0464399999999987</v>
      </c>
      <c r="AR77">
        <v>15.580531200000001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0.42703491999999998</v>
      </c>
      <c r="AY77">
        <v>0</v>
      </c>
      <c r="AZ77">
        <v>0</v>
      </c>
      <c r="BA77">
        <v>30.33391722574407</v>
      </c>
      <c r="BB77">
        <f t="shared" si="1"/>
        <v>903.01737820752169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0.61360000000000003</v>
      </c>
      <c r="K78">
        <v>9.4088854246000029</v>
      </c>
      <c r="L78">
        <v>577.57542125999998</v>
      </c>
      <c r="M78">
        <v>26.691600000000005</v>
      </c>
      <c r="N78">
        <v>36.243749999999999</v>
      </c>
      <c r="O78">
        <v>0</v>
      </c>
      <c r="P78">
        <v>38.530245000000008</v>
      </c>
      <c r="Q78">
        <v>3.239808</v>
      </c>
      <c r="R78">
        <v>13.005282679999999</v>
      </c>
      <c r="S78">
        <v>8.0964826799999994</v>
      </c>
      <c r="T78">
        <v>0</v>
      </c>
      <c r="U78">
        <v>17.130484800000001</v>
      </c>
      <c r="V78">
        <v>4.1790863309352506</v>
      </c>
      <c r="W78">
        <v>14.236840014388488</v>
      </c>
      <c r="X78">
        <v>45.262887507913668</v>
      </c>
      <c r="Y78">
        <v>0</v>
      </c>
      <c r="Z78">
        <v>2.01070584</v>
      </c>
      <c r="AA78">
        <v>11.633856000000002</v>
      </c>
      <c r="AB78">
        <v>8.0565986800000005</v>
      </c>
      <c r="AC78">
        <v>5.9383226240000004</v>
      </c>
      <c r="AD78">
        <v>11.185805279999999</v>
      </c>
      <c r="AE78">
        <v>15.1671353808</v>
      </c>
      <c r="AF78">
        <v>8.1674999999999986</v>
      </c>
      <c r="AG78">
        <v>5.9306894400000001</v>
      </c>
      <c r="AH78">
        <v>43.057968719999998</v>
      </c>
      <c r="AI78">
        <v>2.3433383999999999</v>
      </c>
      <c r="AJ78">
        <v>0</v>
      </c>
      <c r="AK78">
        <v>15.571999999999997</v>
      </c>
      <c r="AL78">
        <v>0</v>
      </c>
      <c r="AM78">
        <v>4.8588992571428555</v>
      </c>
      <c r="AN78">
        <v>0</v>
      </c>
      <c r="AO78">
        <v>0</v>
      </c>
      <c r="AP78">
        <v>1.2772851000000001</v>
      </c>
      <c r="AQ78">
        <v>9.0464399999999987</v>
      </c>
      <c r="AR78">
        <v>15.580531200000001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0.42703491999999998</v>
      </c>
      <c r="AY78">
        <v>0</v>
      </c>
      <c r="AZ78">
        <v>0</v>
      </c>
      <c r="BA78">
        <v>31.02022612634725</v>
      </c>
      <c r="BB78">
        <f t="shared" si="1"/>
        <v>923.44825841343288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0.61360000000000003</v>
      </c>
      <c r="K79">
        <v>9.4088854246000029</v>
      </c>
      <c r="L79">
        <v>577.57542125999998</v>
      </c>
      <c r="M79">
        <v>26.691600000000005</v>
      </c>
      <c r="N79">
        <v>36.243749999999999</v>
      </c>
      <c r="O79">
        <v>0</v>
      </c>
      <c r="P79">
        <v>38.530245000000008</v>
      </c>
      <c r="Q79">
        <v>3.239808</v>
      </c>
      <c r="R79">
        <v>13.005282679999999</v>
      </c>
      <c r="S79">
        <v>8.0964826799999994</v>
      </c>
      <c r="T79">
        <v>0</v>
      </c>
      <c r="U79">
        <v>17.130484800000001</v>
      </c>
      <c r="V79">
        <v>4.1790863309352506</v>
      </c>
      <c r="W79">
        <v>14.236840014388488</v>
      </c>
      <c r="X79">
        <v>45.262887507913668</v>
      </c>
      <c r="Y79">
        <v>0</v>
      </c>
      <c r="Z79">
        <v>6.032117519999999</v>
      </c>
      <c r="AA79">
        <v>12.931030944</v>
      </c>
      <c r="AB79">
        <v>12.121704815999999</v>
      </c>
      <c r="AC79">
        <v>8.9164694943999994</v>
      </c>
      <c r="AD79">
        <v>11.185805279999999</v>
      </c>
      <c r="AE79">
        <v>15.1671353808</v>
      </c>
      <c r="AF79">
        <v>9.0749999999999975</v>
      </c>
      <c r="AG79">
        <v>5.9306894400000001</v>
      </c>
      <c r="AH79">
        <v>43.057968719999998</v>
      </c>
      <c r="AI79">
        <v>10.154466399999999</v>
      </c>
      <c r="AJ79">
        <v>0</v>
      </c>
      <c r="AK79">
        <v>15.571999999999997</v>
      </c>
      <c r="AL79">
        <v>0</v>
      </c>
      <c r="AM79">
        <v>4.8588992571428555</v>
      </c>
      <c r="AN79">
        <v>0</v>
      </c>
      <c r="AO79">
        <v>0</v>
      </c>
      <c r="AP79">
        <v>1.2772851000000001</v>
      </c>
      <c r="AQ79">
        <v>9.0464399999999987</v>
      </c>
      <c r="AR79">
        <v>15.580531200000001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0.42703491999999998</v>
      </c>
      <c r="AY79">
        <v>0</v>
      </c>
      <c r="AZ79">
        <v>0</v>
      </c>
      <c r="BA79">
        <v>31.705341658747248</v>
      </c>
      <c r="BB79">
        <f t="shared" si="1"/>
        <v>943.84361051143298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0.61360000000000003</v>
      </c>
      <c r="K80">
        <v>9.4088854246000029</v>
      </c>
      <c r="L80">
        <v>577.57542125999998</v>
      </c>
      <c r="M80">
        <v>26.691600000000005</v>
      </c>
      <c r="N80">
        <v>36.243749999999999</v>
      </c>
      <c r="O80">
        <v>0</v>
      </c>
      <c r="P80">
        <v>38.530245000000008</v>
      </c>
      <c r="Q80">
        <v>3.239808</v>
      </c>
      <c r="R80">
        <v>13.005282679999999</v>
      </c>
      <c r="S80">
        <v>8.0964826799999994</v>
      </c>
      <c r="T80">
        <v>0</v>
      </c>
      <c r="U80">
        <v>17.130484800000001</v>
      </c>
      <c r="V80">
        <v>4.1790863309352506</v>
      </c>
      <c r="W80">
        <v>14.236840014388488</v>
      </c>
      <c r="X80">
        <v>45.262887507913668</v>
      </c>
      <c r="Y80">
        <v>0</v>
      </c>
      <c r="Z80">
        <v>6.032117519999999</v>
      </c>
      <c r="AA80">
        <v>12.931030944</v>
      </c>
      <c r="AB80">
        <v>12.121704815999999</v>
      </c>
      <c r="AC80">
        <v>8.9164694943999994</v>
      </c>
      <c r="AD80">
        <v>11.185805279999999</v>
      </c>
      <c r="AE80">
        <v>15.1671353808</v>
      </c>
      <c r="AF80">
        <v>9.0749999999999975</v>
      </c>
      <c r="AG80">
        <v>5.9306894400000001</v>
      </c>
      <c r="AH80">
        <v>43.057968719999998</v>
      </c>
      <c r="AI80">
        <v>15.231699599999999</v>
      </c>
      <c r="AJ80">
        <v>0</v>
      </c>
      <c r="AK80">
        <v>15.571999999999997</v>
      </c>
      <c r="AL80">
        <v>0</v>
      </c>
      <c r="AM80">
        <v>4.8588992571428555</v>
      </c>
      <c r="AN80">
        <v>0</v>
      </c>
      <c r="AO80">
        <v>0</v>
      </c>
      <c r="AP80">
        <v>1.2772851000000001</v>
      </c>
      <c r="AQ80">
        <v>9.0464399999999987</v>
      </c>
      <c r="AR80">
        <v>15.580531200000001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0.42703491999999998</v>
      </c>
      <c r="AY80">
        <v>0</v>
      </c>
      <c r="AZ80">
        <v>0</v>
      </c>
      <c r="BA80">
        <v>31.870351891147248</v>
      </c>
      <c r="BB80">
        <f t="shared" si="1"/>
        <v>948.75583347903284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0.61360000000000003</v>
      </c>
      <c r="K81">
        <v>9.4088854246000029</v>
      </c>
      <c r="L81">
        <v>577.57542125999998</v>
      </c>
      <c r="M81">
        <v>28.2256</v>
      </c>
      <c r="N81">
        <v>36.243749999999999</v>
      </c>
      <c r="O81">
        <v>0</v>
      </c>
      <c r="P81">
        <v>38.530245000000008</v>
      </c>
      <c r="Q81">
        <v>3.239808</v>
      </c>
      <c r="R81">
        <v>13.005282679999999</v>
      </c>
      <c r="S81">
        <v>8.0964826799999994</v>
      </c>
      <c r="T81">
        <v>0</v>
      </c>
      <c r="U81">
        <v>17.471493000000002</v>
      </c>
      <c r="V81">
        <v>4.1790863309352506</v>
      </c>
      <c r="W81">
        <v>14.236840014388488</v>
      </c>
      <c r="X81">
        <v>45.262887507913668</v>
      </c>
      <c r="Y81">
        <v>0</v>
      </c>
      <c r="Z81">
        <v>6.032117519999999</v>
      </c>
      <c r="AA81">
        <v>12.931030944</v>
      </c>
      <c r="AB81">
        <v>12.121704815999999</v>
      </c>
      <c r="AC81">
        <v>8.9164694943999994</v>
      </c>
      <c r="AD81">
        <v>11.185805279999999</v>
      </c>
      <c r="AE81">
        <v>15.1671353808</v>
      </c>
      <c r="AF81">
        <v>9.0749999999999975</v>
      </c>
      <c r="AG81">
        <v>5.9306894400000001</v>
      </c>
      <c r="AH81">
        <v>43.057968719999998</v>
      </c>
      <c r="AI81">
        <v>15.231699599999999</v>
      </c>
      <c r="AJ81">
        <v>0</v>
      </c>
      <c r="AK81">
        <v>15.571999999999997</v>
      </c>
      <c r="AL81">
        <v>0</v>
      </c>
      <c r="AM81">
        <v>4.8588992571428555</v>
      </c>
      <c r="AN81">
        <v>0</v>
      </c>
      <c r="AO81">
        <v>0</v>
      </c>
      <c r="AP81">
        <v>0.88427430000000007</v>
      </c>
      <c r="AQ81">
        <v>9.0464399999999987</v>
      </c>
      <c r="AR81">
        <v>15.580531200000001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0.42703491999999998</v>
      </c>
      <c r="AY81">
        <v>0</v>
      </c>
      <c r="AZ81">
        <v>0</v>
      </c>
      <c r="BA81">
        <v>31.918516668587234</v>
      </c>
      <c r="BB81">
        <f t="shared" si="1"/>
        <v>950.18966610159293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0.61360000000000003</v>
      </c>
      <c r="K82">
        <v>9.4088854246000029</v>
      </c>
      <c r="L82">
        <v>577.57542125999998</v>
      </c>
      <c r="M82">
        <v>28.2256</v>
      </c>
      <c r="N82">
        <v>36.243749999999999</v>
      </c>
      <c r="O82">
        <v>0</v>
      </c>
      <c r="P82">
        <v>38.530245000000008</v>
      </c>
      <c r="Q82">
        <v>3.239808</v>
      </c>
      <c r="R82">
        <v>13.005282679999999</v>
      </c>
      <c r="S82">
        <v>8.0964826799999994</v>
      </c>
      <c r="T82">
        <v>0</v>
      </c>
      <c r="U82">
        <v>17.671680000000002</v>
      </c>
      <c r="V82">
        <v>4.1790863309352506</v>
      </c>
      <c r="W82">
        <v>14.236840014388488</v>
      </c>
      <c r="X82">
        <v>45.262887507913668</v>
      </c>
      <c r="Y82">
        <v>0</v>
      </c>
      <c r="Z82">
        <v>6.032117519999999</v>
      </c>
      <c r="AA82">
        <v>12.931030944</v>
      </c>
      <c r="AB82">
        <v>12.121704815999999</v>
      </c>
      <c r="AC82">
        <v>8.9164694943999994</v>
      </c>
      <c r="AD82">
        <v>11.185805279999999</v>
      </c>
      <c r="AE82">
        <v>15.1671353808</v>
      </c>
      <c r="AF82">
        <v>9.0749999999999975</v>
      </c>
      <c r="AG82">
        <v>5.9306894400000001</v>
      </c>
      <c r="AH82">
        <v>43.057968719999998</v>
      </c>
      <c r="AI82">
        <v>15.231699599999999</v>
      </c>
      <c r="AJ82">
        <v>0</v>
      </c>
      <c r="AK82">
        <v>15.571999999999997</v>
      </c>
      <c r="AL82">
        <v>0</v>
      </c>
      <c r="AM82">
        <v>4.8588992571428555</v>
      </c>
      <c r="AN82">
        <v>0</v>
      </c>
      <c r="AO82">
        <v>0</v>
      </c>
      <c r="AP82">
        <v>0.88427430000000007</v>
      </c>
      <c r="AQ82">
        <v>9.0464399999999987</v>
      </c>
      <c r="AR82">
        <v>15.580531200000001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0.42703491999999998</v>
      </c>
      <c r="AY82">
        <v>0</v>
      </c>
      <c r="AZ82">
        <v>0</v>
      </c>
      <c r="BA82">
        <v>31.925022730747241</v>
      </c>
      <c r="BB82">
        <f t="shared" si="1"/>
        <v>950.38334703943292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0.61360000000000003</v>
      </c>
      <c r="K83">
        <v>9.4088854246000029</v>
      </c>
      <c r="L83">
        <v>577.57542125999998</v>
      </c>
      <c r="M83">
        <v>28.2256</v>
      </c>
      <c r="N83">
        <v>36.243749999999999</v>
      </c>
      <c r="O83">
        <v>0</v>
      </c>
      <c r="P83">
        <v>38.530245000000008</v>
      </c>
      <c r="Q83">
        <v>3.239808</v>
      </c>
      <c r="R83">
        <v>13.005282679999999</v>
      </c>
      <c r="S83">
        <v>8.0964826799999994</v>
      </c>
      <c r="T83">
        <v>0</v>
      </c>
      <c r="U83">
        <v>17.913285000000002</v>
      </c>
      <c r="V83">
        <v>4.1790863309352506</v>
      </c>
      <c r="W83">
        <v>14.236840014388488</v>
      </c>
      <c r="X83">
        <v>45.262887507913668</v>
      </c>
      <c r="Y83">
        <v>0</v>
      </c>
      <c r="Z83">
        <v>6.032117519999999</v>
      </c>
      <c r="AA83">
        <v>12.931030944</v>
      </c>
      <c r="AB83">
        <v>12.121704815999999</v>
      </c>
      <c r="AC83">
        <v>8.9164694943999994</v>
      </c>
      <c r="AD83">
        <v>11.185805279999999</v>
      </c>
      <c r="AE83">
        <v>15.1671353808</v>
      </c>
      <c r="AF83">
        <v>9.0749999999999975</v>
      </c>
      <c r="AG83">
        <v>5.9306894400000001</v>
      </c>
      <c r="AH83">
        <v>43.057968719999998</v>
      </c>
      <c r="AI83">
        <v>15.231699599999999</v>
      </c>
      <c r="AJ83">
        <v>0</v>
      </c>
      <c r="AK83">
        <v>15.571999999999997</v>
      </c>
      <c r="AL83">
        <v>0</v>
      </c>
      <c r="AM83">
        <v>4.8588992571428555</v>
      </c>
      <c r="AN83">
        <v>0</v>
      </c>
      <c r="AO83">
        <v>0</v>
      </c>
      <c r="AP83">
        <v>0.88427430000000007</v>
      </c>
      <c r="AQ83">
        <v>9.0464399999999987</v>
      </c>
      <c r="AR83">
        <v>15.580531200000001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0.42703491999999998</v>
      </c>
      <c r="AY83">
        <v>0</v>
      </c>
      <c r="AZ83">
        <v>0</v>
      </c>
      <c r="BA83">
        <v>31.932874908587241</v>
      </c>
      <c r="BB83">
        <f t="shared" si="1"/>
        <v>950.61709986159292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0.61360000000000003</v>
      </c>
      <c r="K84">
        <v>9.4088854246000029</v>
      </c>
      <c r="L84">
        <v>577.57542125999998</v>
      </c>
      <c r="M84">
        <v>28.2256</v>
      </c>
      <c r="N84">
        <v>36.243749999999999</v>
      </c>
      <c r="O84">
        <v>0</v>
      </c>
      <c r="P84">
        <v>38.530245000000008</v>
      </c>
      <c r="Q84">
        <v>3.239808</v>
      </c>
      <c r="R84">
        <v>13.005282679999999</v>
      </c>
      <c r="S84">
        <v>8.0964826799999994</v>
      </c>
      <c r="T84">
        <v>0</v>
      </c>
      <c r="U84">
        <v>17.913285000000002</v>
      </c>
      <c r="V84">
        <v>4.1790863309352506</v>
      </c>
      <c r="W84">
        <v>14.236840014388488</v>
      </c>
      <c r="X84">
        <v>45.262887507913668</v>
      </c>
      <c r="Y84">
        <v>0</v>
      </c>
      <c r="Z84">
        <v>6.032117519999999</v>
      </c>
      <c r="AA84">
        <v>12.931030944</v>
      </c>
      <c r="AB84">
        <v>12.121704815999999</v>
      </c>
      <c r="AC84">
        <v>8.9164694943999994</v>
      </c>
      <c r="AD84">
        <v>11.185805279999999</v>
      </c>
      <c r="AE84">
        <v>15.1671353808</v>
      </c>
      <c r="AF84">
        <v>9.0749999999999975</v>
      </c>
      <c r="AG84">
        <v>5.9306894400000001</v>
      </c>
      <c r="AH84">
        <v>43.057968719999998</v>
      </c>
      <c r="AI84">
        <v>15.231699599999999</v>
      </c>
      <c r="AJ84">
        <v>0</v>
      </c>
      <c r="AK84">
        <v>15.571999999999997</v>
      </c>
      <c r="AL84">
        <v>0</v>
      </c>
      <c r="AM84">
        <v>4.8588992571428555</v>
      </c>
      <c r="AN84">
        <v>0</v>
      </c>
      <c r="AO84">
        <v>0</v>
      </c>
      <c r="AP84">
        <v>0.88427430000000007</v>
      </c>
      <c r="AQ84">
        <v>9.0464399999999987</v>
      </c>
      <c r="AR84">
        <v>15.580531200000001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0.42703491999999998</v>
      </c>
      <c r="AY84">
        <v>0</v>
      </c>
      <c r="AZ84">
        <v>0</v>
      </c>
      <c r="BA84">
        <v>31.932874908587241</v>
      </c>
      <c r="BB84">
        <f t="shared" si="1"/>
        <v>950.61709986159292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0.61360000000000003</v>
      </c>
      <c r="K85">
        <v>9.4088854246000029</v>
      </c>
      <c r="L85">
        <v>577.57542125999998</v>
      </c>
      <c r="M85">
        <v>28.2256</v>
      </c>
      <c r="N85">
        <v>36.243749999999999</v>
      </c>
      <c r="O85">
        <v>0</v>
      </c>
      <c r="P85">
        <v>38.530245000000008</v>
      </c>
      <c r="Q85">
        <v>3.239808</v>
      </c>
      <c r="R85">
        <v>13.005282679999999</v>
      </c>
      <c r="S85">
        <v>8.0964826799999994</v>
      </c>
      <c r="T85">
        <v>0</v>
      </c>
      <c r="U85">
        <v>17.913285000000002</v>
      </c>
      <c r="V85">
        <v>4.1790863309352506</v>
      </c>
      <c r="W85">
        <v>14.236840014388488</v>
      </c>
      <c r="X85">
        <v>45.262887507913668</v>
      </c>
      <c r="Y85">
        <v>0</v>
      </c>
      <c r="Z85">
        <v>6.032117519999999</v>
      </c>
      <c r="AA85">
        <v>12.931030944</v>
      </c>
      <c r="AB85">
        <v>12.121704815999999</v>
      </c>
      <c r="AC85">
        <v>8.9164694943999994</v>
      </c>
      <c r="AD85">
        <v>11.185805279999999</v>
      </c>
      <c r="AE85">
        <v>15.1671353808</v>
      </c>
      <c r="AF85">
        <v>9.0749999999999975</v>
      </c>
      <c r="AG85">
        <v>5.9306894400000001</v>
      </c>
      <c r="AH85">
        <v>43.057968719999998</v>
      </c>
      <c r="AI85">
        <v>2.3433383999999999</v>
      </c>
      <c r="AJ85">
        <v>0</v>
      </c>
      <c r="AK85">
        <v>15.571999999999997</v>
      </c>
      <c r="AL85">
        <v>0</v>
      </c>
      <c r="AM85">
        <v>4.8588992571428555</v>
      </c>
      <c r="AN85">
        <v>0</v>
      </c>
      <c r="AO85">
        <v>0</v>
      </c>
      <c r="AP85">
        <v>2.4563174999999999</v>
      </c>
      <c r="AQ85">
        <v>9.0464399999999987</v>
      </c>
      <c r="AR85">
        <v>15.580531200000001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0.42703491999999998</v>
      </c>
      <c r="AY85">
        <v>0</v>
      </c>
      <c r="AZ85">
        <v>0</v>
      </c>
      <c r="BA85">
        <v>31.565094420187247</v>
      </c>
      <c r="BB85">
        <f t="shared" si="1"/>
        <v>939.66856234999284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0.61360000000000003</v>
      </c>
      <c r="K86">
        <v>9.4088854246000029</v>
      </c>
      <c r="L86">
        <v>577.57542125999998</v>
      </c>
      <c r="M86">
        <v>28.2256</v>
      </c>
      <c r="N86">
        <v>36.243749999999999</v>
      </c>
      <c r="O86">
        <v>0</v>
      </c>
      <c r="P86">
        <v>38.530245000000008</v>
      </c>
      <c r="Q86">
        <v>3.239808</v>
      </c>
      <c r="R86">
        <v>13.005282679999999</v>
      </c>
      <c r="S86">
        <v>8.0964826799999994</v>
      </c>
      <c r="T86">
        <v>0</v>
      </c>
      <c r="U86">
        <v>17.913285000000002</v>
      </c>
      <c r="V86">
        <v>4.1790863309352506</v>
      </c>
      <c r="W86">
        <v>14.236840014388488</v>
      </c>
      <c r="X86">
        <v>45.262887507913668</v>
      </c>
      <c r="Y86">
        <v>0</v>
      </c>
      <c r="Z86">
        <v>6.032117519999999</v>
      </c>
      <c r="AA86">
        <v>12.931030944</v>
      </c>
      <c r="AB86">
        <v>12.121704815999999</v>
      </c>
      <c r="AC86">
        <v>8.9164694943999994</v>
      </c>
      <c r="AD86">
        <v>11.185805279999999</v>
      </c>
      <c r="AE86">
        <v>15.1671353808</v>
      </c>
      <c r="AF86">
        <v>9.0749999999999975</v>
      </c>
      <c r="AG86">
        <v>5.9306894400000001</v>
      </c>
      <c r="AH86">
        <v>35.88164059999999</v>
      </c>
      <c r="AI86">
        <v>0.78111279999999994</v>
      </c>
      <c r="AJ86">
        <v>0</v>
      </c>
      <c r="AK86">
        <v>15.571999999999997</v>
      </c>
      <c r="AL86">
        <v>0</v>
      </c>
      <c r="AM86">
        <v>4.8588992571428555</v>
      </c>
      <c r="AN86">
        <v>0</v>
      </c>
      <c r="AO86">
        <v>0</v>
      </c>
      <c r="AP86">
        <v>2.4563174999999999</v>
      </c>
      <c r="AQ86">
        <v>9.0464399999999987</v>
      </c>
      <c r="AR86">
        <v>15.580531200000001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0.42703491999999998</v>
      </c>
      <c r="AY86">
        <v>0</v>
      </c>
      <c r="AZ86">
        <v>0</v>
      </c>
      <c r="BA86">
        <v>31.281091194187237</v>
      </c>
      <c r="BB86">
        <f t="shared" si="1"/>
        <v>931.21401185599291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0.61360000000000003</v>
      </c>
      <c r="K87">
        <v>9.4088854246000029</v>
      </c>
      <c r="L87">
        <v>577.57542125999998</v>
      </c>
      <c r="M87">
        <v>28.2256</v>
      </c>
      <c r="N87">
        <v>36.243749999999999</v>
      </c>
      <c r="O87">
        <v>0</v>
      </c>
      <c r="P87">
        <v>38.530245000000008</v>
      </c>
      <c r="Q87">
        <v>3.239808</v>
      </c>
      <c r="R87">
        <v>13.005282679999999</v>
      </c>
      <c r="S87">
        <v>8.0964826799999994</v>
      </c>
      <c r="T87">
        <v>0</v>
      </c>
      <c r="U87">
        <v>17.913285000000002</v>
      </c>
      <c r="V87">
        <v>4.1790863309352506</v>
      </c>
      <c r="W87">
        <v>14.236840014388488</v>
      </c>
      <c r="X87">
        <v>45.262887507913668</v>
      </c>
      <c r="Y87">
        <v>0</v>
      </c>
      <c r="Z87">
        <v>2.0248799999999996</v>
      </c>
      <c r="AA87">
        <v>8.6042059999999996</v>
      </c>
      <c r="AB87">
        <v>8.0565986800000005</v>
      </c>
      <c r="AC87">
        <v>5.9383226240000004</v>
      </c>
      <c r="AD87">
        <v>8.3893539599999993</v>
      </c>
      <c r="AE87">
        <v>15.1671353808</v>
      </c>
      <c r="AF87">
        <v>8.1674999999999986</v>
      </c>
      <c r="AG87">
        <v>5.9306894400000001</v>
      </c>
      <c r="AH87">
        <v>35.88164059999999</v>
      </c>
      <c r="AI87">
        <v>0</v>
      </c>
      <c r="AJ87">
        <v>0</v>
      </c>
      <c r="AK87">
        <v>15.571999999999997</v>
      </c>
      <c r="AL87">
        <v>0</v>
      </c>
      <c r="AM87">
        <v>3.2392661714285707</v>
      </c>
      <c r="AN87">
        <v>0</v>
      </c>
      <c r="AO87">
        <v>0</v>
      </c>
      <c r="AP87">
        <v>2.4563174999999999</v>
      </c>
      <c r="AQ87">
        <v>9.0464399999999987</v>
      </c>
      <c r="AR87">
        <v>15.580531200000001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0.42703491999999998</v>
      </c>
      <c r="AY87">
        <v>0</v>
      </c>
      <c r="AZ87">
        <v>0</v>
      </c>
      <c r="BA87">
        <v>30.582925555184065</v>
      </c>
      <c r="BB87">
        <f t="shared" si="1"/>
        <v>910.43016481888174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0.61360000000000003</v>
      </c>
      <c r="K88">
        <v>9.4088854246000029</v>
      </c>
      <c r="L88">
        <v>577.57542125999998</v>
      </c>
      <c r="M88">
        <v>28.2256</v>
      </c>
      <c r="N88">
        <v>36.243749999999999</v>
      </c>
      <c r="O88">
        <v>0</v>
      </c>
      <c r="P88">
        <v>38.530245000000008</v>
      </c>
      <c r="Q88">
        <v>3.239808</v>
      </c>
      <c r="R88">
        <v>13.005282679999999</v>
      </c>
      <c r="S88">
        <v>8.0964826799999994</v>
      </c>
      <c r="T88">
        <v>0</v>
      </c>
      <c r="U88">
        <v>17.913285000000002</v>
      </c>
      <c r="V88">
        <v>4.1790863309352506</v>
      </c>
      <c r="W88">
        <v>14.236840014388488</v>
      </c>
      <c r="X88">
        <v>45.262887507913668</v>
      </c>
      <c r="Y88">
        <v>0</v>
      </c>
      <c r="Z88">
        <v>2.0248799999999996</v>
      </c>
      <c r="AA88">
        <v>8.6042059999999996</v>
      </c>
      <c r="AB88">
        <v>8.0565986800000005</v>
      </c>
      <c r="AC88">
        <v>5.9383226240000004</v>
      </c>
      <c r="AD88">
        <v>8.3893539599999993</v>
      </c>
      <c r="AE88">
        <v>15.1671353808</v>
      </c>
      <c r="AF88">
        <v>8.1674999999999986</v>
      </c>
      <c r="AG88">
        <v>5.9306894400000001</v>
      </c>
      <c r="AH88">
        <v>35.88164059999999</v>
      </c>
      <c r="AI88">
        <v>0</v>
      </c>
      <c r="AJ88">
        <v>0</v>
      </c>
      <c r="AK88">
        <v>15.571999999999997</v>
      </c>
      <c r="AL88">
        <v>0</v>
      </c>
      <c r="AM88">
        <v>3.2392661714285707</v>
      </c>
      <c r="AN88">
        <v>0</v>
      </c>
      <c r="AO88">
        <v>0</v>
      </c>
      <c r="AP88">
        <v>2.4563174999999999</v>
      </c>
      <c r="AQ88">
        <v>9.0464399999999987</v>
      </c>
      <c r="AR88">
        <v>15.580531200000001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0.42703491999999998</v>
      </c>
      <c r="AY88">
        <v>0</v>
      </c>
      <c r="AZ88">
        <v>0</v>
      </c>
      <c r="BA88">
        <v>30.582925555184065</v>
      </c>
      <c r="BB88">
        <f t="shared" si="1"/>
        <v>910.43016481888174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0.61360000000000003</v>
      </c>
      <c r="K89">
        <v>9.4088854246000029</v>
      </c>
      <c r="L89">
        <v>577.57542125999998</v>
      </c>
      <c r="M89">
        <v>28.2256</v>
      </c>
      <c r="N89">
        <v>36.243749999999999</v>
      </c>
      <c r="O89">
        <v>0</v>
      </c>
      <c r="P89">
        <v>38.530245000000008</v>
      </c>
      <c r="Q89">
        <v>3.239808</v>
      </c>
      <c r="R89">
        <v>13.005282679999999</v>
      </c>
      <c r="S89">
        <v>8.0964826799999994</v>
      </c>
      <c r="T89">
        <v>0</v>
      </c>
      <c r="U89">
        <v>17.913285000000002</v>
      </c>
      <c r="V89">
        <v>4.1790863309352506</v>
      </c>
      <c r="W89">
        <v>14.236840014388488</v>
      </c>
      <c r="X89">
        <v>45.262887507913668</v>
      </c>
      <c r="Y89">
        <v>0</v>
      </c>
      <c r="Z89">
        <v>2.0248799999999996</v>
      </c>
      <c r="AA89">
        <v>8.6042059999999996</v>
      </c>
      <c r="AB89">
        <v>8.0565986800000005</v>
      </c>
      <c r="AC89">
        <v>5.9383226240000004</v>
      </c>
      <c r="AD89">
        <v>8.3893539599999993</v>
      </c>
      <c r="AE89">
        <v>15.1671353808</v>
      </c>
      <c r="AF89">
        <v>8.1674999999999986</v>
      </c>
      <c r="AG89">
        <v>5.9306894400000001</v>
      </c>
      <c r="AH89">
        <v>35.88164059999999</v>
      </c>
      <c r="AI89">
        <v>0</v>
      </c>
      <c r="AJ89">
        <v>0</v>
      </c>
      <c r="AK89">
        <v>15.571999999999997</v>
      </c>
      <c r="AL89">
        <v>0</v>
      </c>
      <c r="AM89">
        <v>3.2392661714285707</v>
      </c>
      <c r="AN89">
        <v>0</v>
      </c>
      <c r="AO89">
        <v>0</v>
      </c>
      <c r="AP89">
        <v>0.88427430000000007</v>
      </c>
      <c r="AQ89">
        <v>9.0464399999999987</v>
      </c>
      <c r="AR89">
        <v>15.580531200000001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0.42703491999999998</v>
      </c>
      <c r="AY89">
        <v>0</v>
      </c>
      <c r="AZ89">
        <v>0</v>
      </c>
      <c r="BA89">
        <v>30.531834151184068</v>
      </c>
      <c r="BB89">
        <f t="shared" si="1"/>
        <v>908.90921302288177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0.61360000000000003</v>
      </c>
      <c r="K90">
        <v>9.4088854246000029</v>
      </c>
      <c r="L90">
        <v>577.57542125999998</v>
      </c>
      <c r="M90">
        <v>28.2256</v>
      </c>
      <c r="N90">
        <v>36.243749999999999</v>
      </c>
      <c r="O90">
        <v>0</v>
      </c>
      <c r="P90">
        <v>38.530245000000008</v>
      </c>
      <c r="Q90">
        <v>3.239808</v>
      </c>
      <c r="R90">
        <v>13.005282679999999</v>
      </c>
      <c r="S90">
        <v>8.0964826799999994</v>
      </c>
      <c r="T90">
        <v>0</v>
      </c>
      <c r="U90">
        <v>17.913285000000002</v>
      </c>
      <c r="V90">
        <v>4.1790863309352506</v>
      </c>
      <c r="W90">
        <v>14.236840014388488</v>
      </c>
      <c r="X90">
        <v>45.262887507913668</v>
      </c>
      <c r="Y90">
        <v>0</v>
      </c>
      <c r="Z90">
        <v>2.0248799999999996</v>
      </c>
      <c r="AA90">
        <v>8.6042059999999996</v>
      </c>
      <c r="AB90">
        <v>8.0565986800000005</v>
      </c>
      <c r="AC90">
        <v>5.9383226240000004</v>
      </c>
      <c r="AD90">
        <v>8.3893539599999993</v>
      </c>
      <c r="AE90">
        <v>15.1671353808</v>
      </c>
      <c r="AF90">
        <v>8.1674999999999986</v>
      </c>
      <c r="AG90">
        <v>5.9306894400000001</v>
      </c>
      <c r="AH90">
        <v>35.88164059999999</v>
      </c>
      <c r="AI90">
        <v>0</v>
      </c>
      <c r="AJ90">
        <v>0</v>
      </c>
      <c r="AK90">
        <v>15.571999999999997</v>
      </c>
      <c r="AL90">
        <v>0</v>
      </c>
      <c r="AM90">
        <v>3.2392661714285707</v>
      </c>
      <c r="AN90">
        <v>0</v>
      </c>
      <c r="AO90">
        <v>0</v>
      </c>
      <c r="AP90">
        <v>0.88427430000000007</v>
      </c>
      <c r="AQ90">
        <v>9.0464399999999987</v>
      </c>
      <c r="AR90">
        <v>15.580531200000001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0.42703491999999998</v>
      </c>
      <c r="AY90">
        <v>0</v>
      </c>
      <c r="AZ90">
        <v>0</v>
      </c>
      <c r="BA90">
        <v>30.531834151184068</v>
      </c>
      <c r="BB90">
        <f t="shared" si="1"/>
        <v>908.90921302288177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0.61360000000000003</v>
      </c>
      <c r="K91">
        <v>9.4088854246000029</v>
      </c>
      <c r="L91">
        <v>577.57542125999998</v>
      </c>
      <c r="M91">
        <v>28.2256</v>
      </c>
      <c r="N91">
        <v>36.243749999999999</v>
      </c>
      <c r="O91">
        <v>0</v>
      </c>
      <c r="P91">
        <v>38.530245000000008</v>
      </c>
      <c r="Q91">
        <v>3.239808</v>
      </c>
      <c r="R91">
        <v>13.005282679999999</v>
      </c>
      <c r="S91">
        <v>8.0964826799999994</v>
      </c>
      <c r="T91">
        <v>0</v>
      </c>
      <c r="U91">
        <v>17.913285000000002</v>
      </c>
      <c r="V91">
        <v>4.1790863309352506</v>
      </c>
      <c r="W91">
        <v>14.236840014388488</v>
      </c>
      <c r="X91">
        <v>45.262887507913668</v>
      </c>
      <c r="Y91">
        <v>0</v>
      </c>
      <c r="Z91">
        <v>6.0746400000000005</v>
      </c>
      <c r="AA91">
        <v>12.931030944</v>
      </c>
      <c r="AB91">
        <v>12.121704815999999</v>
      </c>
      <c r="AC91">
        <v>8.9164694943999994</v>
      </c>
      <c r="AD91">
        <v>11.185805279999999</v>
      </c>
      <c r="AE91">
        <v>15.1671353808</v>
      </c>
      <c r="AF91">
        <v>9.0749999999999975</v>
      </c>
      <c r="AG91">
        <v>5.9306894400000001</v>
      </c>
      <c r="AH91">
        <v>43.057968719999998</v>
      </c>
      <c r="AI91">
        <v>0</v>
      </c>
      <c r="AJ91">
        <v>0</v>
      </c>
      <c r="AK91">
        <v>15.571999999999997</v>
      </c>
      <c r="AL91">
        <v>0</v>
      </c>
      <c r="AM91">
        <v>4.8588992571428555</v>
      </c>
      <c r="AN91">
        <v>0</v>
      </c>
      <c r="AO91">
        <v>0</v>
      </c>
      <c r="AP91">
        <v>0.88427430000000007</v>
      </c>
      <c r="AQ91">
        <v>9.0464399999999987</v>
      </c>
      <c r="AR91">
        <v>15.580531200000001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0.94285775999999999</v>
      </c>
      <c r="AY91">
        <v>0</v>
      </c>
      <c r="AZ91">
        <v>0</v>
      </c>
      <c r="BA91">
        <v>31.455990510987245</v>
      </c>
      <c r="BB91">
        <f t="shared" si="1"/>
        <v>936.420629979193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0.61360000000000003</v>
      </c>
      <c r="K92">
        <v>9.4088854246000029</v>
      </c>
      <c r="L92">
        <v>577.57542125999998</v>
      </c>
      <c r="M92">
        <v>28.2256</v>
      </c>
      <c r="N92">
        <v>36.243749999999999</v>
      </c>
      <c r="O92">
        <v>0</v>
      </c>
      <c r="P92">
        <v>38.530245000000008</v>
      </c>
      <c r="Q92">
        <v>3.239808</v>
      </c>
      <c r="R92">
        <v>13.005282679999999</v>
      </c>
      <c r="S92">
        <v>8.0964826799999994</v>
      </c>
      <c r="T92">
        <v>0</v>
      </c>
      <c r="U92">
        <v>17.913285000000002</v>
      </c>
      <c r="V92">
        <v>4.1790863309352506</v>
      </c>
      <c r="W92">
        <v>14.236840014388488</v>
      </c>
      <c r="X92">
        <v>45.262887507913668</v>
      </c>
      <c r="Y92">
        <v>0</v>
      </c>
      <c r="Z92">
        <v>6.0746400000000005</v>
      </c>
      <c r="AA92">
        <v>12.931030944</v>
      </c>
      <c r="AB92">
        <v>12.121704815999999</v>
      </c>
      <c r="AC92">
        <v>8.9164694943999994</v>
      </c>
      <c r="AD92">
        <v>11.185805279999999</v>
      </c>
      <c r="AE92">
        <v>15.1671353808</v>
      </c>
      <c r="AF92">
        <v>9.0749999999999975</v>
      </c>
      <c r="AG92">
        <v>5.9306894400000001</v>
      </c>
      <c r="AH92">
        <v>43.057968719999998</v>
      </c>
      <c r="AI92">
        <v>0</v>
      </c>
      <c r="AJ92">
        <v>0</v>
      </c>
      <c r="AK92">
        <v>15.571999999999997</v>
      </c>
      <c r="AL92">
        <v>0</v>
      </c>
      <c r="AM92">
        <v>4.8588992571428555</v>
      </c>
      <c r="AN92">
        <v>0</v>
      </c>
      <c r="AO92">
        <v>0</v>
      </c>
      <c r="AP92">
        <v>0.88427430000000007</v>
      </c>
      <c r="AQ92">
        <v>9.0464399999999987</v>
      </c>
      <c r="AR92">
        <v>15.580531200000001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0.94285775999999999</v>
      </c>
      <c r="AY92">
        <v>0</v>
      </c>
      <c r="AZ92">
        <v>0</v>
      </c>
      <c r="BA92">
        <v>31.455990510987245</v>
      </c>
      <c r="BB92">
        <f t="shared" si="1"/>
        <v>936.420629979193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0.61360000000000003</v>
      </c>
      <c r="K93">
        <v>9.4088854246000029</v>
      </c>
      <c r="L93">
        <v>577.57542125999998</v>
      </c>
      <c r="M93">
        <v>28.2256</v>
      </c>
      <c r="N93">
        <v>36.243749999999999</v>
      </c>
      <c r="O93">
        <v>0</v>
      </c>
      <c r="P93">
        <v>38.530245000000008</v>
      </c>
      <c r="Q93">
        <v>3.239808</v>
      </c>
      <c r="R93">
        <v>13.005282679999999</v>
      </c>
      <c r="S93">
        <v>8.0964826799999994</v>
      </c>
      <c r="T93">
        <v>0</v>
      </c>
      <c r="U93">
        <v>18.948734999999999</v>
      </c>
      <c r="V93">
        <v>4.1790863309352506</v>
      </c>
      <c r="W93">
        <v>14.236840014388488</v>
      </c>
      <c r="X93">
        <v>45.262887507913668</v>
      </c>
      <c r="Y93">
        <v>0</v>
      </c>
      <c r="Z93">
        <v>6.0746400000000005</v>
      </c>
      <c r="AA93">
        <v>12.931030944</v>
      </c>
      <c r="AB93">
        <v>12.121704815999999</v>
      </c>
      <c r="AC93">
        <v>8.9164694943999994</v>
      </c>
      <c r="AD93">
        <v>11.185805279999999</v>
      </c>
      <c r="AE93">
        <v>15.1671353808</v>
      </c>
      <c r="AF93">
        <v>9.0749999999999975</v>
      </c>
      <c r="AG93">
        <v>5.9306894400000001</v>
      </c>
      <c r="AH93">
        <v>43.057968719999998</v>
      </c>
      <c r="AI93">
        <v>0</v>
      </c>
      <c r="AJ93">
        <v>0</v>
      </c>
      <c r="AK93">
        <v>15.571999999999997</v>
      </c>
      <c r="AL93">
        <v>0</v>
      </c>
      <c r="AM93">
        <v>4.8588992571428555</v>
      </c>
      <c r="AN93">
        <v>0</v>
      </c>
      <c r="AO93">
        <v>0</v>
      </c>
      <c r="AP93">
        <v>0.88427430000000007</v>
      </c>
      <c r="AQ93">
        <v>9.0464399999999987</v>
      </c>
      <c r="AR93">
        <v>15.580531200000001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0.94285775999999999</v>
      </c>
      <c r="AY93">
        <v>0</v>
      </c>
      <c r="AZ93">
        <v>0</v>
      </c>
      <c r="BA93">
        <v>31.489642605307242</v>
      </c>
      <c r="BB93">
        <f t="shared" si="1"/>
        <v>937.42242788487295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0.61360000000000003</v>
      </c>
      <c r="K94">
        <v>9.4088854246000029</v>
      </c>
      <c r="L94">
        <v>577.57542125999998</v>
      </c>
      <c r="M94">
        <v>28.2256</v>
      </c>
      <c r="N94">
        <v>36.243749999999999</v>
      </c>
      <c r="O94">
        <v>0</v>
      </c>
      <c r="P94">
        <v>38.530245000000008</v>
      </c>
      <c r="Q94">
        <v>3.239808</v>
      </c>
      <c r="R94">
        <v>13.005282679999999</v>
      </c>
      <c r="S94">
        <v>8.0964826799999994</v>
      </c>
      <c r="T94">
        <v>0</v>
      </c>
      <c r="U94">
        <v>19.639035000000003</v>
      </c>
      <c r="V94">
        <v>4.1790863309352506</v>
      </c>
      <c r="W94">
        <v>14.236840014388488</v>
      </c>
      <c r="X94">
        <v>45.262887507913668</v>
      </c>
      <c r="Y94">
        <v>0</v>
      </c>
      <c r="Z94">
        <v>6.0746400000000005</v>
      </c>
      <c r="AA94">
        <v>12.931030944</v>
      </c>
      <c r="AB94">
        <v>12.121704815999999</v>
      </c>
      <c r="AC94">
        <v>8.9164694943999994</v>
      </c>
      <c r="AD94">
        <v>11.185805279999999</v>
      </c>
      <c r="AE94">
        <v>15.1671353808</v>
      </c>
      <c r="AF94">
        <v>9.0749999999999975</v>
      </c>
      <c r="AG94">
        <v>5.9306894400000001</v>
      </c>
      <c r="AH94">
        <v>43.057968719999998</v>
      </c>
      <c r="AI94">
        <v>0</v>
      </c>
      <c r="AJ94">
        <v>0</v>
      </c>
      <c r="AK94">
        <v>15.571999999999997</v>
      </c>
      <c r="AL94">
        <v>0</v>
      </c>
      <c r="AM94">
        <v>4.8588992571428555</v>
      </c>
      <c r="AN94">
        <v>0</v>
      </c>
      <c r="AO94">
        <v>0</v>
      </c>
      <c r="AP94">
        <v>0.88427430000000007</v>
      </c>
      <c r="AQ94">
        <v>9.0464399999999987</v>
      </c>
      <c r="AR94">
        <v>15.580531200000001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0.94285775999999999</v>
      </c>
      <c r="AY94">
        <v>0</v>
      </c>
      <c r="AZ94">
        <v>0</v>
      </c>
      <c r="BA94">
        <v>31.512077355307245</v>
      </c>
      <c r="BB94">
        <f t="shared" si="1"/>
        <v>938.09029313487304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0.61360000000000003</v>
      </c>
      <c r="K95">
        <v>9.4088854246000029</v>
      </c>
      <c r="L95">
        <v>577.57542125999998</v>
      </c>
      <c r="M95">
        <v>28.2256</v>
      </c>
      <c r="N95">
        <v>36.243749999999999</v>
      </c>
      <c r="O95">
        <v>0</v>
      </c>
      <c r="P95">
        <v>38.530245000000008</v>
      </c>
      <c r="Q95">
        <v>3.239808</v>
      </c>
      <c r="R95">
        <v>13.005282679999999</v>
      </c>
      <c r="S95">
        <v>8.0964826799999994</v>
      </c>
      <c r="T95">
        <v>0</v>
      </c>
      <c r="U95">
        <v>20.329335</v>
      </c>
      <c r="V95">
        <v>4.1790863309352506</v>
      </c>
      <c r="W95">
        <v>14.236840014388488</v>
      </c>
      <c r="X95">
        <v>45.262887507913668</v>
      </c>
      <c r="Y95">
        <v>0</v>
      </c>
      <c r="Z95">
        <v>2.0248799999999996</v>
      </c>
      <c r="AA95">
        <v>8.6042059999999996</v>
      </c>
      <c r="AB95">
        <v>8.0565986800000005</v>
      </c>
      <c r="AC95">
        <v>5.9383226240000004</v>
      </c>
      <c r="AD95">
        <v>8.3893539599999993</v>
      </c>
      <c r="AE95">
        <v>13.5800418</v>
      </c>
      <c r="AF95">
        <v>5.4450000000000003</v>
      </c>
      <c r="AG95">
        <v>5.9306894400000001</v>
      </c>
      <c r="AH95">
        <v>35.88164059999999</v>
      </c>
      <c r="AI95">
        <v>0</v>
      </c>
      <c r="AJ95">
        <v>0</v>
      </c>
      <c r="AK95">
        <v>15.571999999999997</v>
      </c>
      <c r="AL95">
        <v>0</v>
      </c>
      <c r="AM95">
        <v>4.8588992571428555</v>
      </c>
      <c r="AN95">
        <v>0</v>
      </c>
      <c r="AO95">
        <v>0</v>
      </c>
      <c r="AP95">
        <v>0.88427430000000007</v>
      </c>
      <c r="AQ95">
        <v>9.0464399999999987</v>
      </c>
      <c r="AR95">
        <v>15.580531200000001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0.94285775999999999</v>
      </c>
      <c r="AY95">
        <v>0</v>
      </c>
      <c r="AZ95">
        <v>0</v>
      </c>
      <c r="BA95">
        <v>30.539696262507238</v>
      </c>
      <c r="BB95">
        <f t="shared" si="1"/>
        <v>909.14326325647301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0.61360000000000003</v>
      </c>
      <c r="K96">
        <v>9.4088854246000029</v>
      </c>
      <c r="L96">
        <v>577.57542125999998</v>
      </c>
      <c r="M96">
        <v>28.2256</v>
      </c>
      <c r="N96">
        <v>36.243749999999999</v>
      </c>
      <c r="O96">
        <v>0</v>
      </c>
      <c r="P96">
        <v>38.530245000000008</v>
      </c>
      <c r="Q96">
        <v>3.239808</v>
      </c>
      <c r="R96">
        <v>13.005282679999999</v>
      </c>
      <c r="S96">
        <v>8.0964826799999994</v>
      </c>
      <c r="T96">
        <v>0</v>
      </c>
      <c r="U96">
        <v>20.916090000000001</v>
      </c>
      <c r="V96">
        <v>4.1790863309352506</v>
      </c>
      <c r="W96">
        <v>14.236840014388488</v>
      </c>
      <c r="X96">
        <v>45.262887507913668</v>
      </c>
      <c r="Y96">
        <v>0</v>
      </c>
      <c r="Z96">
        <v>2.0248799999999996</v>
      </c>
      <c r="AA96">
        <v>8.6042059999999996</v>
      </c>
      <c r="AB96">
        <v>8.0565986800000005</v>
      </c>
      <c r="AC96">
        <v>5.9383226240000004</v>
      </c>
      <c r="AD96">
        <v>8.3893539599999993</v>
      </c>
      <c r="AE96">
        <v>13.5800418</v>
      </c>
      <c r="AF96">
        <v>5.4450000000000003</v>
      </c>
      <c r="AG96">
        <v>5.9306894400000001</v>
      </c>
      <c r="AH96">
        <v>28.705312479999996</v>
      </c>
      <c r="AI96">
        <v>0</v>
      </c>
      <c r="AJ96">
        <v>0</v>
      </c>
      <c r="AK96">
        <v>15.571999999999997</v>
      </c>
      <c r="AL96">
        <v>0</v>
      </c>
      <c r="AM96">
        <v>4.8588992571428555</v>
      </c>
      <c r="AN96">
        <v>0</v>
      </c>
      <c r="AO96">
        <v>0</v>
      </c>
      <c r="AP96">
        <v>0.88427430000000007</v>
      </c>
      <c r="AQ96">
        <v>9.0464399999999987</v>
      </c>
      <c r="AR96">
        <v>15.580531200000001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0.94285775999999999</v>
      </c>
      <c r="AY96">
        <v>0</v>
      </c>
      <c r="AZ96">
        <v>0</v>
      </c>
      <c r="BA96">
        <v>30.325535258827241</v>
      </c>
      <c r="BB96">
        <f t="shared" si="1"/>
        <v>902.76785114015308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0.61360000000000003</v>
      </c>
      <c r="K97">
        <v>9.4088854246000029</v>
      </c>
      <c r="L97">
        <v>577.57542125999998</v>
      </c>
      <c r="M97">
        <v>28.2256</v>
      </c>
      <c r="N97">
        <v>36.243749999999999</v>
      </c>
      <c r="O97">
        <v>0</v>
      </c>
      <c r="P97">
        <v>38.530245000000008</v>
      </c>
      <c r="Q97">
        <v>3.239808</v>
      </c>
      <c r="R97">
        <v>13.005282679999999</v>
      </c>
      <c r="S97">
        <v>8.0964826799999994</v>
      </c>
      <c r="T97">
        <v>0</v>
      </c>
      <c r="U97">
        <v>21.413106000000003</v>
      </c>
      <c r="V97">
        <v>4.1790863309352506</v>
      </c>
      <c r="W97">
        <v>14.236840014388488</v>
      </c>
      <c r="X97">
        <v>45.262887507913668</v>
      </c>
      <c r="Y97">
        <v>0</v>
      </c>
      <c r="Z97">
        <v>2.0248799999999996</v>
      </c>
      <c r="AA97">
        <v>4.3088894160000004</v>
      </c>
      <c r="AB97">
        <v>8.0565986800000005</v>
      </c>
      <c r="AC97">
        <v>5.9383226240000004</v>
      </c>
      <c r="AD97">
        <v>8.3893539599999993</v>
      </c>
      <c r="AE97">
        <v>13.5800418</v>
      </c>
      <c r="AF97">
        <v>5.4450000000000003</v>
      </c>
      <c r="AG97">
        <v>5.9306894400000001</v>
      </c>
      <c r="AH97">
        <v>28.705312479999996</v>
      </c>
      <c r="AI97">
        <v>0</v>
      </c>
      <c r="AJ97">
        <v>0</v>
      </c>
      <c r="AK97">
        <v>15.571999999999997</v>
      </c>
      <c r="AL97">
        <v>0</v>
      </c>
      <c r="AM97">
        <v>4.2126820158730149</v>
      </c>
      <c r="AN97">
        <v>0</v>
      </c>
      <c r="AO97">
        <v>1.803984E-3</v>
      </c>
      <c r="AP97">
        <v>0.88427430000000007</v>
      </c>
      <c r="AQ97">
        <v>9.0464399999999987</v>
      </c>
      <c r="AR97">
        <v>15.580531200000001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0.94285775999999999</v>
      </c>
      <c r="AY97">
        <v>0</v>
      </c>
      <c r="AZ97">
        <v>0</v>
      </c>
      <c r="BA97">
        <v>30.181147304439943</v>
      </c>
      <c r="BB97">
        <f t="shared" si="1"/>
        <v>898.4695252532706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0.61360000000000003</v>
      </c>
      <c r="K98">
        <v>9.4088854246000029</v>
      </c>
      <c r="L98">
        <v>577.57542125999998</v>
      </c>
      <c r="M98">
        <v>28.2256</v>
      </c>
      <c r="N98">
        <v>36.243749999999999</v>
      </c>
      <c r="O98">
        <v>0</v>
      </c>
      <c r="P98">
        <v>38.530245000000008</v>
      </c>
      <c r="Q98">
        <v>3.239808</v>
      </c>
      <c r="R98">
        <v>13.005282679999999</v>
      </c>
      <c r="S98">
        <v>8.0964826799999994</v>
      </c>
      <c r="T98">
        <v>0</v>
      </c>
      <c r="U98">
        <v>21.413106000000003</v>
      </c>
      <c r="V98">
        <v>4.1790863309352506</v>
      </c>
      <c r="W98">
        <v>14.236840014388488</v>
      </c>
      <c r="X98">
        <v>45.262887507913668</v>
      </c>
      <c r="Y98">
        <v>0</v>
      </c>
      <c r="Z98">
        <v>2.0248799999999996</v>
      </c>
      <c r="AA98">
        <v>4.3021029999999998</v>
      </c>
      <c r="AB98">
        <v>8.0565986800000005</v>
      </c>
      <c r="AC98">
        <v>5.9383226240000004</v>
      </c>
      <c r="AD98">
        <v>5.5929026400000001</v>
      </c>
      <c r="AE98">
        <v>13.5800418</v>
      </c>
      <c r="AF98">
        <v>5.4450000000000003</v>
      </c>
      <c r="AG98">
        <v>5.9306894400000001</v>
      </c>
      <c r="AH98">
        <v>23.388437800000005</v>
      </c>
      <c r="AI98">
        <v>0</v>
      </c>
      <c r="AJ98">
        <v>0</v>
      </c>
      <c r="AK98">
        <v>15.571999999999997</v>
      </c>
      <c r="AL98">
        <v>0</v>
      </c>
      <c r="AM98">
        <v>3.2392661714285707</v>
      </c>
      <c r="AN98">
        <v>0</v>
      </c>
      <c r="AO98">
        <v>6.7649399999999997E-3</v>
      </c>
      <c r="AP98">
        <v>0.88427430000000007</v>
      </c>
      <c r="AQ98">
        <v>9.0464399999999987</v>
      </c>
      <c r="AR98">
        <v>15.580531200000001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0.94285775999999999</v>
      </c>
      <c r="AY98">
        <v>0</v>
      </c>
      <c r="AZ98">
        <v>0</v>
      </c>
      <c r="BA98">
        <v>29.885768690624072</v>
      </c>
      <c r="BB98">
        <f t="shared" si="1"/>
        <v>889.67633656264195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1.8081110582600011E-2</v>
      </c>
      <c r="K99">
        <f t="shared" si="2"/>
        <v>0.21169322431872539</v>
      </c>
      <c r="L99">
        <f t="shared" si="2"/>
        <v>13.861810110240009</v>
      </c>
      <c r="M99">
        <f t="shared" si="2"/>
        <v>0.64220910000000175</v>
      </c>
      <c r="N99">
        <f t="shared" si="2"/>
        <v>0.86985000000000134</v>
      </c>
      <c r="O99">
        <f t="shared" si="2"/>
        <v>0</v>
      </c>
      <c r="P99">
        <f t="shared" si="2"/>
        <v>0.92472587999999878</v>
      </c>
      <c r="Q99">
        <f t="shared" si="2"/>
        <v>7.775539200000002E-2</v>
      </c>
      <c r="R99">
        <f t="shared" si="2"/>
        <v>0.31212678432000018</v>
      </c>
      <c r="S99">
        <f t="shared" si="2"/>
        <v>0.19431558432000015</v>
      </c>
      <c r="T99">
        <f t="shared" si="2"/>
        <v>0</v>
      </c>
      <c r="U99">
        <f t="shared" si="2"/>
        <v>0.41827831109999974</v>
      </c>
      <c r="V99">
        <f t="shared" si="2"/>
        <v>0.10029807194244619</v>
      </c>
      <c r="W99">
        <f t="shared" si="2"/>
        <v>0.34168416034532323</v>
      </c>
      <c r="X99">
        <f t="shared" si="2"/>
        <v>1.0863093001899271</v>
      </c>
      <c r="Y99">
        <f t="shared" si="2"/>
        <v>0</v>
      </c>
      <c r="Z99">
        <f t="shared" si="2"/>
        <v>6.6926839980000041E-2</v>
      </c>
      <c r="AA99">
        <f t="shared" si="2"/>
        <v>0.13330435762799991</v>
      </c>
      <c r="AB99">
        <f t="shared" si="2"/>
        <v>0.17636998714399993</v>
      </c>
      <c r="AC99">
        <f t="shared" si="2"/>
        <v>0.1321448680812001</v>
      </c>
      <c r="AD99">
        <f t="shared" si="2"/>
        <v>0.14331813014999989</v>
      </c>
      <c r="AE99">
        <f t="shared" si="2"/>
        <v>0.33491807611079943</v>
      </c>
      <c r="AF99">
        <f t="shared" si="2"/>
        <v>0.10617749999999991</v>
      </c>
      <c r="AG99">
        <f t="shared" si="2"/>
        <v>0.14233654655999994</v>
      </c>
      <c r="AH99">
        <f t="shared" si="2"/>
        <v>0.45033638000000009</v>
      </c>
      <c r="AI99">
        <f t="shared" si="2"/>
        <v>3.8665083599999997E-2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4.9036845659523806E-2</v>
      </c>
      <c r="AN99">
        <f t="shared" si="2"/>
        <v>0</v>
      </c>
      <c r="AO99">
        <f t="shared" si="2"/>
        <v>2.1422310000000002E-6</v>
      </c>
      <c r="AP99">
        <f t="shared" si="2"/>
        <v>2.3580647999999992E-2</v>
      </c>
      <c r="AQ99">
        <f t="shared" si="2"/>
        <v>0.148841</v>
      </c>
      <c r="AR99">
        <f t="shared" si="2"/>
        <v>0.37274727359999998</v>
      </c>
      <c r="AS99">
        <f t="shared" si="2"/>
        <v>6.2138870552199965E-2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2.1476000000000004E-3</v>
      </c>
      <c r="AX99">
        <f t="shared" si="2"/>
        <v>6.24793598E-3</v>
      </c>
      <c r="AY99">
        <f t="shared" si="2"/>
        <v>0</v>
      </c>
      <c r="AZ99">
        <f t="shared" si="2"/>
        <v>0</v>
      </c>
      <c r="BA99">
        <f t="shared" si="2"/>
        <v>0.70921842129160917</v>
      </c>
      <c r="BB99">
        <f t="shared" si="1"/>
        <v>21.112886693344155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0.3655469999999994</v>
      </c>
      <c r="BB3">
        <f>SUM(B3:AZ3)-BA3</f>
        <v>10.882053000000001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0.3655469999999994</v>
      </c>
      <c r="BB4">
        <f t="shared" ref="BB4:BB67" si="0">SUM(B4:AZ4)-BA4</f>
        <v>10.882053000000001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0.3655469999999994</v>
      </c>
      <c r="BB5">
        <f t="shared" si="0"/>
        <v>10.882053000000001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0.3655469999999994</v>
      </c>
      <c r="BB6">
        <f t="shared" si="0"/>
        <v>10.882053000000001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0.3655469999999994</v>
      </c>
      <c r="BB7">
        <f t="shared" si="0"/>
        <v>10.882053000000001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8.4004410000000007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0.27301399999999987</v>
      </c>
      <c r="BB8">
        <f t="shared" si="0"/>
        <v>8.1274270000000008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0.33475000000000144</v>
      </c>
      <c r="BB9">
        <f t="shared" si="0"/>
        <v>9.9652499999999993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9.0640000000000001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0.29457999999999984</v>
      </c>
      <c r="BB10">
        <f t="shared" si="0"/>
        <v>8.7694200000000002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9.0640000000000001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0.29457999999999984</v>
      </c>
      <c r="BB11">
        <f t="shared" si="0"/>
        <v>8.7694200000000002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9.0640000000000001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0.29457999999999984</v>
      </c>
      <c r="BB12">
        <f t="shared" si="0"/>
        <v>8.7694200000000002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7.4160000000000004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0.24102000000000068</v>
      </c>
      <c r="BB13">
        <f t="shared" si="0"/>
        <v>7.1749799999999997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7.4160000000000004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0.24102000000000068</v>
      </c>
      <c r="BB14">
        <f t="shared" si="0"/>
        <v>7.1749799999999997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7.4160000000000004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0.24102000000000068</v>
      </c>
      <c r="BB15">
        <f t="shared" si="0"/>
        <v>7.1749799999999997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7.4160000000000004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0.24102000000000068</v>
      </c>
      <c r="BB16">
        <f t="shared" si="0"/>
        <v>7.1749799999999997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7.4160000000000004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0.24102000000000068</v>
      </c>
      <c r="BB17">
        <f t="shared" si="0"/>
        <v>7.1749799999999997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7.4160000000000004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0.24102000000000068</v>
      </c>
      <c r="BB18">
        <f t="shared" si="0"/>
        <v>7.1749799999999997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7.4160000000000004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0.24102000000000068</v>
      </c>
      <c r="BB19">
        <f t="shared" si="0"/>
        <v>7.1749799999999997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7.4160000000000004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0.24102000000000068</v>
      </c>
      <c r="BB20">
        <f t="shared" si="0"/>
        <v>7.1749799999999997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7.4160000000000004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0.24102000000000068</v>
      </c>
      <c r="BB21">
        <f t="shared" si="0"/>
        <v>7.1749799999999997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7.4160000000000004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0.24102000000000068</v>
      </c>
      <c r="BB22">
        <f t="shared" si="0"/>
        <v>7.1749799999999997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7.4160000000000004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0.24102000000000068</v>
      </c>
      <c r="BB23">
        <f t="shared" si="0"/>
        <v>7.1749799999999997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7.4160000000000004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0.24102000000000068</v>
      </c>
      <c r="BB24">
        <f t="shared" si="0"/>
        <v>7.1749799999999997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7.4160000000000004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0.24102000000000068</v>
      </c>
      <c r="BB25">
        <f t="shared" si="0"/>
        <v>7.1749799999999997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7.4160000000000004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0.24102000000000068</v>
      </c>
      <c r="BB26">
        <f t="shared" si="0"/>
        <v>7.1749799999999997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7.4160000000000004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0.24102000000000068</v>
      </c>
      <c r="BB27">
        <f t="shared" si="0"/>
        <v>7.1749799999999997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7.4160000000000004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0.24102000000000068</v>
      </c>
      <c r="BB28">
        <f t="shared" si="0"/>
        <v>7.1749799999999997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7.4160000000000004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0.24102000000000068</v>
      </c>
      <c r="BB29">
        <f t="shared" si="0"/>
        <v>7.1749799999999997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7.4160000000000004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0.24102000000000068</v>
      </c>
      <c r="BB30">
        <f t="shared" si="0"/>
        <v>7.1749799999999997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7.4160000000000004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0.24102000000000068</v>
      </c>
      <c r="BB31">
        <f t="shared" si="0"/>
        <v>7.1749799999999997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7.4160000000000004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0.24102000000000068</v>
      </c>
      <c r="BB32">
        <f t="shared" si="0"/>
        <v>7.1749799999999997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7.4160000000000004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0.24102000000000068</v>
      </c>
      <c r="BB33">
        <f t="shared" si="0"/>
        <v>7.1749799999999997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7.4160000000000004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0.24102000000000068</v>
      </c>
      <c r="BB34">
        <f t="shared" si="0"/>
        <v>7.1749799999999997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7.4160000000000004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0.24102000000000068</v>
      </c>
      <c r="BB35">
        <f t="shared" si="0"/>
        <v>7.1749799999999997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7.4160000000000004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0.24102000000000068</v>
      </c>
      <c r="BB36">
        <f t="shared" si="0"/>
        <v>7.1749799999999997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7.4160000000000004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0.24102000000000068</v>
      </c>
      <c r="BB37">
        <f t="shared" si="0"/>
        <v>7.1749799999999997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7.4160000000000004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0.24102000000000068</v>
      </c>
      <c r="BB38">
        <f t="shared" si="0"/>
        <v>7.1749799999999997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9.0640000000000001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0.29457999999999984</v>
      </c>
      <c r="BB39">
        <f t="shared" si="0"/>
        <v>8.7694200000000002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9.8879999999999999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0.32136000000000031</v>
      </c>
      <c r="BB40">
        <f t="shared" si="0"/>
        <v>9.5666399999999996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9.8879999999999999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0.32136000000000031</v>
      </c>
      <c r="BB41">
        <f t="shared" si="0"/>
        <v>9.5666399999999996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9.8879999999999999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0.32136000000000031</v>
      </c>
      <c r="BB42">
        <f t="shared" si="0"/>
        <v>9.5666399999999996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9.8879999999999999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0.32136000000000031</v>
      </c>
      <c r="BB43">
        <f t="shared" si="0"/>
        <v>9.5666399999999996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9.8879999999999999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0.32136000000000031</v>
      </c>
      <c r="BB44">
        <f t="shared" si="0"/>
        <v>9.5666399999999996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9.8879999999999999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0.32136000000000031</v>
      </c>
      <c r="BB45">
        <f t="shared" si="0"/>
        <v>9.5666399999999996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9.8879999999999999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0.32136000000000031</v>
      </c>
      <c r="BB46">
        <f t="shared" si="0"/>
        <v>9.5666399999999996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9.8879999999999999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0.32136000000000031</v>
      </c>
      <c r="BB47">
        <f t="shared" si="0"/>
        <v>9.5666399999999996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9.8879999999999999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0.32136000000000031</v>
      </c>
      <c r="BB48">
        <f t="shared" si="0"/>
        <v>9.5666399999999996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10.712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0.34813999999999901</v>
      </c>
      <c r="BB49">
        <f t="shared" si="0"/>
        <v>10.363860000000001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0.3655469999999994</v>
      </c>
      <c r="BB50">
        <f t="shared" si="0"/>
        <v>10.882053000000001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0.3655469999999994</v>
      </c>
      <c r="BB51">
        <f t="shared" si="0"/>
        <v>10.882053000000001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0.3655469999999994</v>
      </c>
      <c r="BB52">
        <f t="shared" si="0"/>
        <v>10.882053000000001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0.3655469999999994</v>
      </c>
      <c r="BB53">
        <f t="shared" si="0"/>
        <v>10.882053000000001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0.3655469999999994</v>
      </c>
      <c r="BB54">
        <f t="shared" si="0"/>
        <v>10.882053000000001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12.64016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0.41080499999999986</v>
      </c>
      <c r="BB55">
        <f t="shared" si="0"/>
        <v>12.229355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12.64016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0.41080499999999986</v>
      </c>
      <c r="BB56">
        <f t="shared" si="0"/>
        <v>12.229355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13.21696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0.42955100000000002</v>
      </c>
      <c r="BB57">
        <f t="shared" si="0"/>
        <v>12.787409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13.21696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0.42955100000000002</v>
      </c>
      <c r="BB58">
        <f t="shared" si="0"/>
        <v>12.787409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13.793760000000001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0.44829700000000017</v>
      </c>
      <c r="BB59">
        <f t="shared" si="0"/>
        <v>13.345463000000001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13.793760000000001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0.44829700000000017</v>
      </c>
      <c r="BB60">
        <f t="shared" si="0"/>
        <v>13.345463000000001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13.793760000000001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0.44829700000000017</v>
      </c>
      <c r="BB61">
        <f t="shared" si="0"/>
        <v>13.345463000000001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13.793760000000001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0.44829700000000017</v>
      </c>
      <c r="BB62">
        <f t="shared" si="0"/>
        <v>13.345463000000001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14.28816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0.46436499999999903</v>
      </c>
      <c r="BB63">
        <f t="shared" si="0"/>
        <v>13.823795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14.28816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0.46436499999999903</v>
      </c>
      <c r="BB64">
        <f t="shared" si="0"/>
        <v>13.823795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14.28816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0.46436499999999903</v>
      </c>
      <c r="BB65">
        <f t="shared" si="0"/>
        <v>13.823795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14.28816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0.46436499999999903</v>
      </c>
      <c r="BB66">
        <f t="shared" si="0"/>
        <v>13.823795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14.28816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0.46436499999999903</v>
      </c>
      <c r="BB67">
        <f t="shared" si="0"/>
        <v>13.823795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14.28816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0.46436499999999903</v>
      </c>
      <c r="BB68">
        <f t="shared" ref="BB68:BB99" si="1">SUM(B68:AZ68)-BA68</f>
        <v>13.823795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14.28816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0.46436499999999903</v>
      </c>
      <c r="BB69">
        <f t="shared" si="1"/>
        <v>13.823795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14.28816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0.46436499999999903</v>
      </c>
      <c r="BB70">
        <f t="shared" si="1"/>
        <v>13.823795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14.28816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0.46436499999999903</v>
      </c>
      <c r="BB71">
        <f t="shared" si="1"/>
        <v>13.823795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14.28816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0.46436499999999903</v>
      </c>
      <c r="BB72">
        <f t="shared" si="1"/>
        <v>13.823795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14.28816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0.46436499999999903</v>
      </c>
      <c r="BB73">
        <f t="shared" si="1"/>
        <v>13.823795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14.28816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0.46436499999999903</v>
      </c>
      <c r="BB74">
        <f t="shared" si="1"/>
        <v>13.823795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14.28816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0.46436499999999903</v>
      </c>
      <c r="BB75">
        <f t="shared" si="1"/>
        <v>13.823795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14.28816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0.46436499999999903</v>
      </c>
      <c r="BB76">
        <f t="shared" si="1"/>
        <v>13.823795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14.28816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0.46436499999999903</v>
      </c>
      <c r="BB77">
        <f t="shared" si="1"/>
        <v>13.823795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14.28816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0.46436499999999903</v>
      </c>
      <c r="BB78">
        <f t="shared" si="1"/>
        <v>13.823795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14.28816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0.46436499999999903</v>
      </c>
      <c r="BB79">
        <f t="shared" si="1"/>
        <v>13.823795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14.28816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0.46436499999999903</v>
      </c>
      <c r="BB80">
        <f t="shared" si="1"/>
        <v>13.823795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14.28816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0.46436499999999903</v>
      </c>
      <c r="BB81">
        <f t="shared" si="1"/>
        <v>13.823795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14.28816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0.46436499999999903</v>
      </c>
      <c r="BB82">
        <f t="shared" si="1"/>
        <v>13.823795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14.28816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0.46436499999999903</v>
      </c>
      <c r="BB83">
        <f t="shared" si="1"/>
        <v>13.823795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14.28816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0.46436499999999903</v>
      </c>
      <c r="BB84">
        <f t="shared" si="1"/>
        <v>13.823795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0.48739600000000038</v>
      </c>
      <c r="BB85">
        <f t="shared" si="1"/>
        <v>14.509404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0.48739600000000038</v>
      </c>
      <c r="BB86">
        <f t="shared" si="1"/>
        <v>14.509404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0.48739600000000038</v>
      </c>
      <c r="BB87">
        <f t="shared" si="1"/>
        <v>14.509404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0.48739600000000038</v>
      </c>
      <c r="BB88">
        <f t="shared" si="1"/>
        <v>14.509404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0.48739600000000038</v>
      </c>
      <c r="BB89">
        <f t="shared" si="1"/>
        <v>14.509404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0.48739600000000038</v>
      </c>
      <c r="BB90">
        <f t="shared" si="1"/>
        <v>14.509404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0.48739600000000038</v>
      </c>
      <c r="BB91">
        <f t="shared" si="1"/>
        <v>14.509404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0.48739600000000038</v>
      </c>
      <c r="BB92">
        <f t="shared" si="1"/>
        <v>14.509404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0.48739600000000038</v>
      </c>
      <c r="BB93">
        <f t="shared" si="1"/>
        <v>14.509404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0.48739600000000038</v>
      </c>
      <c r="BB94">
        <f t="shared" si="1"/>
        <v>14.509404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0.48739600000000038</v>
      </c>
      <c r="BB95">
        <f t="shared" si="1"/>
        <v>14.509404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0.48739600000000038</v>
      </c>
      <c r="BB96">
        <f t="shared" si="1"/>
        <v>14.509404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0.48739600000000038</v>
      </c>
      <c r="BB97">
        <f t="shared" si="1"/>
        <v>14.509404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0.48739600000000038</v>
      </c>
      <c r="BB98">
        <f t="shared" si="1"/>
        <v>14.509404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0.27278411024999949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8.8654820000000148E-3</v>
      </c>
      <c r="BB99">
        <f t="shared" si="1"/>
        <v>0.26391862824999945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495.69</v>
      </c>
      <c r="L3" s="199">
        <v>9.68</v>
      </c>
      <c r="M3" s="199">
        <v>58.35</v>
      </c>
      <c r="N3" s="199">
        <v>50.19</v>
      </c>
      <c r="O3" s="199">
        <v>70.91</v>
      </c>
      <c r="P3" s="199">
        <v>24.01</v>
      </c>
      <c r="Q3" s="199">
        <v>4.49</v>
      </c>
      <c r="R3" s="199">
        <v>18.010000000000002</v>
      </c>
      <c r="S3" s="199">
        <v>11.21</v>
      </c>
      <c r="T3" s="199">
        <v>0</v>
      </c>
      <c r="U3" s="199">
        <v>40.06</v>
      </c>
      <c r="V3" s="199">
        <v>5.79</v>
      </c>
      <c r="W3" s="199">
        <v>19.72</v>
      </c>
      <c r="X3" s="199">
        <v>62.68</v>
      </c>
      <c r="Y3" s="199">
        <v>0</v>
      </c>
      <c r="Z3" s="199">
        <v>118.03</v>
      </c>
      <c r="AA3" s="199">
        <v>29.74</v>
      </c>
      <c r="AB3" s="199">
        <v>0</v>
      </c>
      <c r="AC3" s="199">
        <v>22.67</v>
      </c>
      <c r="AD3" s="199">
        <v>0</v>
      </c>
      <c r="AE3" s="199">
        <v>0</v>
      </c>
      <c r="AF3" s="199">
        <v>0</v>
      </c>
      <c r="AG3" s="199">
        <v>17.54</v>
      </c>
      <c r="AH3" s="199">
        <v>0</v>
      </c>
      <c r="AI3" s="199">
        <v>65.92</v>
      </c>
      <c r="AJ3" s="199">
        <v>0</v>
      </c>
      <c r="AK3" s="199">
        <v>99.62</v>
      </c>
      <c r="AL3" s="199">
        <v>0</v>
      </c>
      <c r="AM3" s="199">
        <v>0</v>
      </c>
      <c r="AN3" s="199">
        <v>0</v>
      </c>
      <c r="AO3" s="199">
        <v>292.62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495.69</v>
      </c>
      <c r="L4" s="199">
        <v>9.68</v>
      </c>
      <c r="M4" s="199">
        <v>58.35</v>
      </c>
      <c r="N4" s="199">
        <v>50.19</v>
      </c>
      <c r="O4" s="199">
        <v>70.91</v>
      </c>
      <c r="P4" s="199">
        <v>24.01</v>
      </c>
      <c r="Q4" s="199">
        <v>4.49</v>
      </c>
      <c r="R4" s="199">
        <v>18.010000000000002</v>
      </c>
      <c r="S4" s="199">
        <v>11.21</v>
      </c>
      <c r="T4" s="199">
        <v>0</v>
      </c>
      <c r="U4" s="199">
        <v>40.06</v>
      </c>
      <c r="V4" s="199">
        <v>5.79</v>
      </c>
      <c r="W4" s="199">
        <v>19.72</v>
      </c>
      <c r="X4" s="199">
        <v>62.68</v>
      </c>
      <c r="Y4" s="199">
        <v>0</v>
      </c>
      <c r="Z4" s="199">
        <v>118.03</v>
      </c>
      <c r="AA4" s="199">
        <v>29.74</v>
      </c>
      <c r="AB4" s="199">
        <v>0</v>
      </c>
      <c r="AC4" s="199">
        <v>22.67</v>
      </c>
      <c r="AD4" s="199">
        <v>0</v>
      </c>
      <c r="AE4" s="199">
        <v>0</v>
      </c>
      <c r="AF4" s="199">
        <v>0</v>
      </c>
      <c r="AG4" s="199">
        <v>17.54</v>
      </c>
      <c r="AH4" s="199">
        <v>0</v>
      </c>
      <c r="AI4" s="199">
        <v>65.92</v>
      </c>
      <c r="AJ4" s="199">
        <v>0</v>
      </c>
      <c r="AK4" s="199">
        <v>99.62</v>
      </c>
      <c r="AL4" s="199">
        <v>0</v>
      </c>
      <c r="AM4" s="199">
        <v>0</v>
      </c>
      <c r="AN4" s="199">
        <v>0</v>
      </c>
      <c r="AO4" s="199">
        <v>292.62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495.69</v>
      </c>
      <c r="L5" s="199">
        <v>9.68</v>
      </c>
      <c r="M5" s="199">
        <v>58.35</v>
      </c>
      <c r="N5" s="199">
        <v>50.19</v>
      </c>
      <c r="O5" s="199">
        <v>70.91</v>
      </c>
      <c r="P5" s="199">
        <v>24.01</v>
      </c>
      <c r="Q5" s="199">
        <v>4.49</v>
      </c>
      <c r="R5" s="199">
        <v>18.010000000000002</v>
      </c>
      <c r="S5" s="199">
        <v>11.21</v>
      </c>
      <c r="T5" s="199">
        <v>0</v>
      </c>
      <c r="U5" s="199">
        <v>40.06</v>
      </c>
      <c r="V5" s="199">
        <v>5.79</v>
      </c>
      <c r="W5" s="199">
        <v>19.72</v>
      </c>
      <c r="X5" s="199">
        <v>62.68</v>
      </c>
      <c r="Y5" s="199">
        <v>0</v>
      </c>
      <c r="Z5" s="199">
        <v>118.03</v>
      </c>
      <c r="AA5" s="199">
        <v>29.74</v>
      </c>
      <c r="AB5" s="199">
        <v>0</v>
      </c>
      <c r="AC5" s="199">
        <v>22.67</v>
      </c>
      <c r="AD5" s="199">
        <v>0</v>
      </c>
      <c r="AE5" s="199">
        <v>0</v>
      </c>
      <c r="AF5" s="199">
        <v>0</v>
      </c>
      <c r="AG5" s="199">
        <v>17.54</v>
      </c>
      <c r="AH5" s="199">
        <v>0</v>
      </c>
      <c r="AI5" s="199">
        <v>65.92</v>
      </c>
      <c r="AJ5" s="199">
        <v>0</v>
      </c>
      <c r="AK5" s="199">
        <v>99.62</v>
      </c>
      <c r="AL5" s="199">
        <v>0</v>
      </c>
      <c r="AM5" s="199">
        <v>0</v>
      </c>
      <c r="AN5" s="199">
        <v>0</v>
      </c>
      <c r="AO5" s="199">
        <v>292.62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495.69</v>
      </c>
      <c r="L6" s="199">
        <v>9.68</v>
      </c>
      <c r="M6" s="199">
        <v>58.35</v>
      </c>
      <c r="N6" s="199">
        <v>50.19</v>
      </c>
      <c r="O6" s="199">
        <v>70.91</v>
      </c>
      <c r="P6" s="199">
        <v>24.01</v>
      </c>
      <c r="Q6" s="199">
        <v>4.49</v>
      </c>
      <c r="R6" s="199">
        <v>18.010000000000002</v>
      </c>
      <c r="S6" s="199">
        <v>11.21</v>
      </c>
      <c r="T6" s="199">
        <v>0</v>
      </c>
      <c r="U6" s="199">
        <v>40.06</v>
      </c>
      <c r="V6" s="199">
        <v>5.79</v>
      </c>
      <c r="W6" s="199">
        <v>19.72</v>
      </c>
      <c r="X6" s="199">
        <v>62.68</v>
      </c>
      <c r="Y6" s="199">
        <v>0</v>
      </c>
      <c r="Z6" s="199">
        <v>118.03</v>
      </c>
      <c r="AA6" s="199">
        <v>29.74</v>
      </c>
      <c r="AB6" s="199">
        <v>0</v>
      </c>
      <c r="AC6" s="199">
        <v>22.67</v>
      </c>
      <c r="AD6" s="199">
        <v>0</v>
      </c>
      <c r="AE6" s="199">
        <v>0</v>
      </c>
      <c r="AF6" s="199">
        <v>0</v>
      </c>
      <c r="AG6" s="199">
        <v>17.54</v>
      </c>
      <c r="AH6" s="199">
        <v>0</v>
      </c>
      <c r="AI6" s="199">
        <v>65.92</v>
      </c>
      <c r="AJ6" s="199">
        <v>0</v>
      </c>
      <c r="AK6" s="199">
        <v>99.62</v>
      </c>
      <c r="AL6" s="199">
        <v>0</v>
      </c>
      <c r="AM6" s="199">
        <v>0</v>
      </c>
      <c r="AN6" s="199">
        <v>0</v>
      </c>
      <c r="AO6" s="199">
        <v>292.62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495.69</v>
      </c>
      <c r="L7" s="199">
        <v>9.68</v>
      </c>
      <c r="M7" s="199">
        <v>58.35</v>
      </c>
      <c r="N7" s="199">
        <v>50.19</v>
      </c>
      <c r="O7" s="199">
        <v>70.91</v>
      </c>
      <c r="P7" s="199">
        <v>24.01</v>
      </c>
      <c r="Q7" s="199">
        <v>4.49</v>
      </c>
      <c r="R7" s="199">
        <v>18.010000000000002</v>
      </c>
      <c r="S7" s="199">
        <v>11.21</v>
      </c>
      <c r="T7" s="199">
        <v>0</v>
      </c>
      <c r="U7" s="199">
        <v>40.06</v>
      </c>
      <c r="V7" s="199">
        <v>5.79</v>
      </c>
      <c r="W7" s="199">
        <v>19.72</v>
      </c>
      <c r="X7" s="199">
        <v>62.68</v>
      </c>
      <c r="Y7" s="199">
        <v>0</v>
      </c>
      <c r="Z7" s="199">
        <v>118.03</v>
      </c>
      <c r="AA7" s="199">
        <v>29.74</v>
      </c>
      <c r="AB7" s="199">
        <v>0</v>
      </c>
      <c r="AC7" s="199">
        <v>22.67</v>
      </c>
      <c r="AD7" s="199">
        <v>0</v>
      </c>
      <c r="AE7" s="199">
        <v>0</v>
      </c>
      <c r="AF7" s="199">
        <v>0</v>
      </c>
      <c r="AG7" s="199">
        <v>17.54</v>
      </c>
      <c r="AH7" s="199">
        <v>0</v>
      </c>
      <c r="AI7" s="199">
        <v>65.92</v>
      </c>
      <c r="AJ7" s="199">
        <v>0</v>
      </c>
      <c r="AK7" s="199">
        <v>99.62</v>
      </c>
      <c r="AL7" s="199">
        <v>0</v>
      </c>
      <c r="AM7" s="199">
        <v>0</v>
      </c>
      <c r="AN7" s="199">
        <v>0</v>
      </c>
      <c r="AO7" s="199">
        <v>260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495.69</v>
      </c>
      <c r="L8" s="199">
        <v>9.68</v>
      </c>
      <c r="M8" s="199">
        <v>58.35</v>
      </c>
      <c r="N8" s="199">
        <v>50.19</v>
      </c>
      <c r="O8" s="199">
        <v>70.91</v>
      </c>
      <c r="P8" s="199">
        <v>24.01</v>
      </c>
      <c r="Q8" s="199">
        <v>4.49</v>
      </c>
      <c r="R8" s="199">
        <v>18.010000000000002</v>
      </c>
      <c r="S8" s="199">
        <v>11.21</v>
      </c>
      <c r="T8" s="199">
        <v>0</v>
      </c>
      <c r="U8" s="199">
        <v>40.06</v>
      </c>
      <c r="V8" s="199">
        <v>5.79</v>
      </c>
      <c r="W8" s="199">
        <v>19.72</v>
      </c>
      <c r="X8" s="199">
        <v>62.68</v>
      </c>
      <c r="Y8" s="199">
        <v>0</v>
      </c>
      <c r="Z8" s="199">
        <v>118.03</v>
      </c>
      <c r="AA8" s="199">
        <v>29.74</v>
      </c>
      <c r="AB8" s="199">
        <v>0</v>
      </c>
      <c r="AC8" s="199">
        <v>22.67</v>
      </c>
      <c r="AD8" s="199">
        <v>0</v>
      </c>
      <c r="AE8" s="199">
        <v>0</v>
      </c>
      <c r="AF8" s="199">
        <v>0</v>
      </c>
      <c r="AG8" s="199">
        <v>17.54</v>
      </c>
      <c r="AH8" s="199">
        <v>0</v>
      </c>
      <c r="AI8" s="199">
        <v>65.92</v>
      </c>
      <c r="AJ8" s="199">
        <v>0</v>
      </c>
      <c r="AK8" s="199">
        <v>99.62</v>
      </c>
      <c r="AL8" s="199">
        <v>0</v>
      </c>
      <c r="AM8" s="199">
        <v>0</v>
      </c>
      <c r="AN8" s="199">
        <v>0</v>
      </c>
      <c r="AO8" s="199">
        <v>260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495.69</v>
      </c>
      <c r="L9" s="199">
        <v>9.68</v>
      </c>
      <c r="M9" s="199">
        <v>58.35</v>
      </c>
      <c r="N9" s="199">
        <v>50.19</v>
      </c>
      <c r="O9" s="199">
        <v>70.91</v>
      </c>
      <c r="P9" s="199">
        <v>24.01</v>
      </c>
      <c r="Q9" s="199">
        <v>4.49</v>
      </c>
      <c r="R9" s="199">
        <v>18.010000000000002</v>
      </c>
      <c r="S9" s="199">
        <v>11.21</v>
      </c>
      <c r="T9" s="199">
        <v>0</v>
      </c>
      <c r="U9" s="199">
        <v>40.06</v>
      </c>
      <c r="V9" s="199">
        <v>5.79</v>
      </c>
      <c r="W9" s="199">
        <v>19.72</v>
      </c>
      <c r="X9" s="199">
        <v>62.68</v>
      </c>
      <c r="Y9" s="199">
        <v>0</v>
      </c>
      <c r="Z9" s="199">
        <v>118.03</v>
      </c>
      <c r="AA9" s="199">
        <v>29.74</v>
      </c>
      <c r="AB9" s="199">
        <v>0</v>
      </c>
      <c r="AC9" s="199">
        <v>22.67</v>
      </c>
      <c r="AD9" s="199">
        <v>0</v>
      </c>
      <c r="AE9" s="199">
        <v>0</v>
      </c>
      <c r="AF9" s="199">
        <v>0</v>
      </c>
      <c r="AG9" s="199">
        <v>17.54</v>
      </c>
      <c r="AH9" s="199">
        <v>0</v>
      </c>
      <c r="AI9" s="199">
        <v>65.92</v>
      </c>
      <c r="AJ9" s="199">
        <v>0</v>
      </c>
      <c r="AK9" s="199">
        <v>99.62</v>
      </c>
      <c r="AL9" s="199">
        <v>0</v>
      </c>
      <c r="AM9" s="199">
        <v>0</v>
      </c>
      <c r="AN9" s="199">
        <v>0</v>
      </c>
      <c r="AO9" s="199">
        <v>260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495.69</v>
      </c>
      <c r="L10" s="199">
        <v>9.68</v>
      </c>
      <c r="M10" s="199">
        <v>58.35</v>
      </c>
      <c r="N10" s="199">
        <v>50.19</v>
      </c>
      <c r="O10" s="199">
        <v>70.91</v>
      </c>
      <c r="P10" s="199">
        <v>24.01</v>
      </c>
      <c r="Q10" s="199">
        <v>4.49</v>
      </c>
      <c r="R10" s="199">
        <v>18.010000000000002</v>
      </c>
      <c r="S10" s="199">
        <v>11.21</v>
      </c>
      <c r="T10" s="199">
        <v>0</v>
      </c>
      <c r="U10" s="199">
        <v>40.06</v>
      </c>
      <c r="V10" s="199">
        <v>5.79</v>
      </c>
      <c r="W10" s="199">
        <v>19.72</v>
      </c>
      <c r="X10" s="199">
        <v>62.68</v>
      </c>
      <c r="Y10" s="199">
        <v>0</v>
      </c>
      <c r="Z10" s="199">
        <v>118.03</v>
      </c>
      <c r="AA10" s="199">
        <v>29.74</v>
      </c>
      <c r="AB10" s="199">
        <v>0</v>
      </c>
      <c r="AC10" s="199">
        <v>22.67</v>
      </c>
      <c r="AD10" s="199">
        <v>0</v>
      </c>
      <c r="AE10" s="199">
        <v>0</v>
      </c>
      <c r="AF10" s="199">
        <v>0</v>
      </c>
      <c r="AG10" s="199">
        <v>17.54</v>
      </c>
      <c r="AH10" s="199">
        <v>0</v>
      </c>
      <c r="AI10" s="199">
        <v>65.92</v>
      </c>
      <c r="AJ10" s="199">
        <v>0</v>
      </c>
      <c r="AK10" s="199">
        <v>99.62</v>
      </c>
      <c r="AL10" s="199">
        <v>0</v>
      </c>
      <c r="AM10" s="199">
        <v>0</v>
      </c>
      <c r="AN10" s="199">
        <v>0</v>
      </c>
      <c r="AO10" s="199">
        <v>260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495.69</v>
      </c>
      <c r="L11" s="199">
        <v>9.68</v>
      </c>
      <c r="M11" s="199">
        <v>58.35</v>
      </c>
      <c r="N11" s="199">
        <v>50.19</v>
      </c>
      <c r="O11" s="199">
        <v>70.91</v>
      </c>
      <c r="P11" s="199">
        <v>24.01</v>
      </c>
      <c r="Q11" s="199">
        <v>4.49</v>
      </c>
      <c r="R11" s="199">
        <v>18.010000000000002</v>
      </c>
      <c r="S11" s="199">
        <v>11.21</v>
      </c>
      <c r="T11" s="199">
        <v>0</v>
      </c>
      <c r="U11" s="199">
        <v>40.06</v>
      </c>
      <c r="V11" s="199">
        <v>5.79</v>
      </c>
      <c r="W11" s="199">
        <v>19.72</v>
      </c>
      <c r="X11" s="199">
        <v>62.68</v>
      </c>
      <c r="Y11" s="199">
        <v>0</v>
      </c>
      <c r="Z11" s="199">
        <v>118.03</v>
      </c>
      <c r="AA11" s="199">
        <v>29.74</v>
      </c>
      <c r="AB11" s="199">
        <v>0</v>
      </c>
      <c r="AC11" s="199">
        <v>22.67</v>
      </c>
      <c r="AD11" s="199">
        <v>0</v>
      </c>
      <c r="AE11" s="199">
        <v>0</v>
      </c>
      <c r="AF11" s="199">
        <v>0</v>
      </c>
      <c r="AG11" s="199">
        <v>17.54</v>
      </c>
      <c r="AH11" s="199">
        <v>0</v>
      </c>
      <c r="AI11" s="199">
        <v>65.92</v>
      </c>
      <c r="AJ11" s="199">
        <v>0</v>
      </c>
      <c r="AK11" s="199">
        <v>99.62</v>
      </c>
      <c r="AL11" s="199">
        <v>0</v>
      </c>
      <c r="AM11" s="199">
        <v>0</v>
      </c>
      <c r="AN11" s="199">
        <v>0</v>
      </c>
      <c r="AO11" s="199">
        <v>260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495.69</v>
      </c>
      <c r="L12" s="199">
        <v>9.68</v>
      </c>
      <c r="M12" s="199">
        <v>58.35</v>
      </c>
      <c r="N12" s="199">
        <v>50.19</v>
      </c>
      <c r="O12" s="199">
        <v>70.91</v>
      </c>
      <c r="P12" s="199">
        <v>24.01</v>
      </c>
      <c r="Q12" s="199">
        <v>4.49</v>
      </c>
      <c r="R12" s="199">
        <v>18.010000000000002</v>
      </c>
      <c r="S12" s="199">
        <v>11.21</v>
      </c>
      <c r="T12" s="199">
        <v>0</v>
      </c>
      <c r="U12" s="199">
        <v>40.06</v>
      </c>
      <c r="V12" s="199">
        <v>5.79</v>
      </c>
      <c r="W12" s="199">
        <v>19.72</v>
      </c>
      <c r="X12" s="199">
        <v>62.68</v>
      </c>
      <c r="Y12" s="199">
        <v>0</v>
      </c>
      <c r="Z12" s="199">
        <v>118.03</v>
      </c>
      <c r="AA12" s="199">
        <v>29.74</v>
      </c>
      <c r="AB12" s="199">
        <v>0</v>
      </c>
      <c r="AC12" s="199">
        <v>22.67</v>
      </c>
      <c r="AD12" s="199">
        <v>0</v>
      </c>
      <c r="AE12" s="199">
        <v>0</v>
      </c>
      <c r="AF12" s="199">
        <v>0</v>
      </c>
      <c r="AG12" s="199">
        <v>17.54</v>
      </c>
      <c r="AH12" s="199">
        <v>0</v>
      </c>
      <c r="AI12" s="199">
        <v>65.92</v>
      </c>
      <c r="AJ12" s="199">
        <v>0</v>
      </c>
      <c r="AK12" s="199">
        <v>99.62</v>
      </c>
      <c r="AL12" s="199">
        <v>0</v>
      </c>
      <c r="AM12" s="199">
        <v>0</v>
      </c>
      <c r="AN12" s="199">
        <v>0</v>
      </c>
      <c r="AO12" s="199">
        <v>260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495.69</v>
      </c>
      <c r="L13" s="199">
        <v>9.68</v>
      </c>
      <c r="M13" s="199">
        <v>58.35</v>
      </c>
      <c r="N13" s="199">
        <v>50.19</v>
      </c>
      <c r="O13" s="199">
        <v>70.91</v>
      </c>
      <c r="P13" s="199">
        <v>24.01</v>
      </c>
      <c r="Q13" s="199">
        <v>4.49</v>
      </c>
      <c r="R13" s="199">
        <v>18.010000000000002</v>
      </c>
      <c r="S13" s="199">
        <v>11.21</v>
      </c>
      <c r="T13" s="199">
        <v>0</v>
      </c>
      <c r="U13" s="199">
        <v>40.06</v>
      </c>
      <c r="V13" s="199">
        <v>5.79</v>
      </c>
      <c r="W13" s="199">
        <v>19.72</v>
      </c>
      <c r="X13" s="199">
        <v>62.68</v>
      </c>
      <c r="Y13" s="199">
        <v>0</v>
      </c>
      <c r="Z13" s="199">
        <v>118.03</v>
      </c>
      <c r="AA13" s="199">
        <v>29.74</v>
      </c>
      <c r="AB13" s="199">
        <v>0</v>
      </c>
      <c r="AC13" s="199">
        <v>22.67</v>
      </c>
      <c r="AD13" s="199">
        <v>0</v>
      </c>
      <c r="AE13" s="199">
        <v>0</v>
      </c>
      <c r="AF13" s="199">
        <v>0</v>
      </c>
      <c r="AG13" s="199">
        <v>17.54</v>
      </c>
      <c r="AH13" s="199">
        <v>0</v>
      </c>
      <c r="AI13" s="199">
        <v>65.92</v>
      </c>
      <c r="AJ13" s="199">
        <v>0</v>
      </c>
      <c r="AK13" s="199">
        <v>99.62</v>
      </c>
      <c r="AL13" s="199">
        <v>0</v>
      </c>
      <c r="AM13" s="199">
        <v>0</v>
      </c>
      <c r="AN13" s="199">
        <v>0</v>
      </c>
      <c r="AO13" s="199">
        <v>292.62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495.69</v>
      </c>
      <c r="L14" s="199">
        <v>9.68</v>
      </c>
      <c r="M14" s="199">
        <v>58.35</v>
      </c>
      <c r="N14" s="199">
        <v>50.19</v>
      </c>
      <c r="O14" s="199">
        <v>70.91</v>
      </c>
      <c r="P14" s="199">
        <v>24.01</v>
      </c>
      <c r="Q14" s="199">
        <v>4.49</v>
      </c>
      <c r="R14" s="199">
        <v>18.010000000000002</v>
      </c>
      <c r="S14" s="199">
        <v>11.21</v>
      </c>
      <c r="T14" s="199">
        <v>0</v>
      </c>
      <c r="U14" s="199">
        <v>40.06</v>
      </c>
      <c r="V14" s="199">
        <v>5.79</v>
      </c>
      <c r="W14" s="199">
        <v>19.72</v>
      </c>
      <c r="X14" s="199">
        <v>62.68</v>
      </c>
      <c r="Y14" s="199">
        <v>0</v>
      </c>
      <c r="Z14" s="199">
        <v>118.03</v>
      </c>
      <c r="AA14" s="199">
        <v>29.74</v>
      </c>
      <c r="AB14" s="199">
        <v>0</v>
      </c>
      <c r="AC14" s="199">
        <v>22.67</v>
      </c>
      <c r="AD14" s="199">
        <v>0</v>
      </c>
      <c r="AE14" s="199">
        <v>0</v>
      </c>
      <c r="AF14" s="199">
        <v>0</v>
      </c>
      <c r="AG14" s="199">
        <v>17.54</v>
      </c>
      <c r="AH14" s="199">
        <v>0</v>
      </c>
      <c r="AI14" s="199">
        <v>65.92</v>
      </c>
      <c r="AJ14" s="199">
        <v>0</v>
      </c>
      <c r="AK14" s="199">
        <v>99.62</v>
      </c>
      <c r="AL14" s="199">
        <v>0</v>
      </c>
      <c r="AM14" s="199">
        <v>0</v>
      </c>
      <c r="AN14" s="199">
        <v>0</v>
      </c>
      <c r="AO14" s="199">
        <v>292.62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495.69</v>
      </c>
      <c r="L15" s="199">
        <v>9.68</v>
      </c>
      <c r="M15" s="199">
        <v>58.35</v>
      </c>
      <c r="N15" s="199">
        <v>50.19</v>
      </c>
      <c r="O15" s="199">
        <v>70.91</v>
      </c>
      <c r="P15" s="199">
        <v>24.01</v>
      </c>
      <c r="Q15" s="199">
        <v>4.49</v>
      </c>
      <c r="R15" s="199">
        <v>18.010000000000002</v>
      </c>
      <c r="S15" s="199">
        <v>11.21</v>
      </c>
      <c r="T15" s="199">
        <v>0</v>
      </c>
      <c r="U15" s="199">
        <v>40.06</v>
      </c>
      <c r="V15" s="199">
        <v>5.79</v>
      </c>
      <c r="W15" s="199">
        <v>19.72</v>
      </c>
      <c r="X15" s="199">
        <v>62.68</v>
      </c>
      <c r="Y15" s="199">
        <v>0</v>
      </c>
      <c r="Z15" s="199">
        <v>118.03</v>
      </c>
      <c r="AA15" s="199">
        <v>29.74</v>
      </c>
      <c r="AB15" s="199">
        <v>0</v>
      </c>
      <c r="AC15" s="199">
        <v>22.67</v>
      </c>
      <c r="AD15" s="199">
        <v>0</v>
      </c>
      <c r="AE15" s="199">
        <v>0</v>
      </c>
      <c r="AF15" s="199">
        <v>0</v>
      </c>
      <c r="AG15" s="199">
        <v>17.54</v>
      </c>
      <c r="AH15" s="199">
        <v>0</v>
      </c>
      <c r="AI15" s="199">
        <v>67.33</v>
      </c>
      <c r="AJ15" s="199">
        <v>0</v>
      </c>
      <c r="AK15" s="199">
        <v>99.62</v>
      </c>
      <c r="AL15" s="199">
        <v>0</v>
      </c>
      <c r="AM15" s="199">
        <v>0</v>
      </c>
      <c r="AN15" s="199">
        <v>0</v>
      </c>
      <c r="AO15" s="199">
        <v>422.62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495.69</v>
      </c>
      <c r="L16" s="199">
        <v>9.68</v>
      </c>
      <c r="M16" s="199">
        <v>58.35</v>
      </c>
      <c r="N16" s="199">
        <v>50.19</v>
      </c>
      <c r="O16" s="199">
        <v>70.91</v>
      </c>
      <c r="P16" s="199">
        <v>24.01</v>
      </c>
      <c r="Q16" s="199">
        <v>4.49</v>
      </c>
      <c r="R16" s="199">
        <v>18.010000000000002</v>
      </c>
      <c r="S16" s="199">
        <v>11.21</v>
      </c>
      <c r="T16" s="199">
        <v>0</v>
      </c>
      <c r="U16" s="199">
        <v>40.06</v>
      </c>
      <c r="V16" s="199">
        <v>5.79</v>
      </c>
      <c r="W16" s="199">
        <v>19.72</v>
      </c>
      <c r="X16" s="199">
        <v>62.68</v>
      </c>
      <c r="Y16" s="199">
        <v>0</v>
      </c>
      <c r="Z16" s="199">
        <v>118.03</v>
      </c>
      <c r="AA16" s="199">
        <v>29.74</v>
      </c>
      <c r="AB16" s="199">
        <v>0</v>
      </c>
      <c r="AC16" s="199">
        <v>22.67</v>
      </c>
      <c r="AD16" s="199">
        <v>0</v>
      </c>
      <c r="AE16" s="199">
        <v>0</v>
      </c>
      <c r="AF16" s="199">
        <v>0</v>
      </c>
      <c r="AG16" s="199">
        <v>17.54</v>
      </c>
      <c r="AH16" s="199">
        <v>0</v>
      </c>
      <c r="AI16" s="199">
        <v>67.33</v>
      </c>
      <c r="AJ16" s="199">
        <v>0</v>
      </c>
      <c r="AK16" s="199">
        <v>99.62</v>
      </c>
      <c r="AL16" s="199">
        <v>0</v>
      </c>
      <c r="AM16" s="199">
        <v>0</v>
      </c>
      <c r="AN16" s="199">
        <v>0</v>
      </c>
      <c r="AO16" s="199">
        <v>372.62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495.69</v>
      </c>
      <c r="L17" s="199">
        <v>9.68</v>
      </c>
      <c r="M17" s="199">
        <v>58.35</v>
      </c>
      <c r="N17" s="199">
        <v>50.19</v>
      </c>
      <c r="O17" s="199">
        <v>70.91</v>
      </c>
      <c r="P17" s="199">
        <v>24.01</v>
      </c>
      <c r="Q17" s="199">
        <v>4.49</v>
      </c>
      <c r="R17" s="199">
        <v>18.010000000000002</v>
      </c>
      <c r="S17" s="199">
        <v>11.21</v>
      </c>
      <c r="T17" s="199">
        <v>0</v>
      </c>
      <c r="U17" s="199">
        <v>40.06</v>
      </c>
      <c r="V17" s="199">
        <v>5.79</v>
      </c>
      <c r="W17" s="199">
        <v>19.72</v>
      </c>
      <c r="X17" s="199">
        <v>62.68</v>
      </c>
      <c r="Y17" s="199">
        <v>0</v>
      </c>
      <c r="Z17" s="199">
        <v>118.03</v>
      </c>
      <c r="AA17" s="199">
        <v>29.74</v>
      </c>
      <c r="AB17" s="199">
        <v>0</v>
      </c>
      <c r="AC17" s="199">
        <v>22.67</v>
      </c>
      <c r="AD17" s="199">
        <v>0</v>
      </c>
      <c r="AE17" s="199">
        <v>0</v>
      </c>
      <c r="AF17" s="199">
        <v>0</v>
      </c>
      <c r="AG17" s="199">
        <v>17.54</v>
      </c>
      <c r="AH17" s="199">
        <v>0</v>
      </c>
      <c r="AI17" s="199">
        <v>67.33</v>
      </c>
      <c r="AJ17" s="199">
        <v>0</v>
      </c>
      <c r="AK17" s="199">
        <v>99.62</v>
      </c>
      <c r="AL17" s="199">
        <v>0</v>
      </c>
      <c r="AM17" s="199">
        <v>0</v>
      </c>
      <c r="AN17" s="199">
        <v>0</v>
      </c>
      <c r="AO17" s="199">
        <v>322.62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495.69</v>
      </c>
      <c r="L18" s="199">
        <v>9.68</v>
      </c>
      <c r="M18" s="199">
        <v>58.35</v>
      </c>
      <c r="N18" s="199">
        <v>50.19</v>
      </c>
      <c r="O18" s="199">
        <v>70.91</v>
      </c>
      <c r="P18" s="199">
        <v>24.01</v>
      </c>
      <c r="Q18" s="199">
        <v>4.49</v>
      </c>
      <c r="R18" s="199">
        <v>18.010000000000002</v>
      </c>
      <c r="S18" s="199">
        <v>11.21</v>
      </c>
      <c r="T18" s="199">
        <v>0</v>
      </c>
      <c r="U18" s="199">
        <v>40.06</v>
      </c>
      <c r="V18" s="199">
        <v>5.79</v>
      </c>
      <c r="W18" s="199">
        <v>19.72</v>
      </c>
      <c r="X18" s="199">
        <v>62.68</v>
      </c>
      <c r="Y18" s="199">
        <v>0</v>
      </c>
      <c r="Z18" s="199">
        <v>118.03</v>
      </c>
      <c r="AA18" s="199">
        <v>29.74</v>
      </c>
      <c r="AB18" s="199">
        <v>0</v>
      </c>
      <c r="AC18" s="199">
        <v>22.67</v>
      </c>
      <c r="AD18" s="199">
        <v>0</v>
      </c>
      <c r="AE18" s="199">
        <v>0</v>
      </c>
      <c r="AF18" s="199">
        <v>0</v>
      </c>
      <c r="AG18" s="199">
        <v>17.54</v>
      </c>
      <c r="AH18" s="199">
        <v>0</v>
      </c>
      <c r="AI18" s="199">
        <v>67.33</v>
      </c>
      <c r="AJ18" s="199">
        <v>0</v>
      </c>
      <c r="AK18" s="199">
        <v>99.62</v>
      </c>
      <c r="AL18" s="199">
        <v>0</v>
      </c>
      <c r="AM18" s="199">
        <v>0</v>
      </c>
      <c r="AN18" s="199">
        <v>0</v>
      </c>
      <c r="AO18" s="199">
        <v>322.62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495.69</v>
      </c>
      <c r="L19" s="199">
        <v>9.68</v>
      </c>
      <c r="M19" s="199">
        <v>58.35</v>
      </c>
      <c r="N19" s="199">
        <v>50.19</v>
      </c>
      <c r="O19" s="199">
        <v>70.91</v>
      </c>
      <c r="P19" s="199">
        <v>24.01</v>
      </c>
      <c r="Q19" s="199">
        <v>4.49</v>
      </c>
      <c r="R19" s="199">
        <v>18.010000000000002</v>
      </c>
      <c r="S19" s="199">
        <v>11.21</v>
      </c>
      <c r="T19" s="199">
        <v>0</v>
      </c>
      <c r="U19" s="199">
        <v>40.06</v>
      </c>
      <c r="V19" s="199">
        <v>5.79</v>
      </c>
      <c r="W19" s="199">
        <v>19.72</v>
      </c>
      <c r="X19" s="199">
        <v>62.68</v>
      </c>
      <c r="Y19" s="199">
        <v>0</v>
      </c>
      <c r="Z19" s="199">
        <v>118.03</v>
      </c>
      <c r="AA19" s="199">
        <v>29.74</v>
      </c>
      <c r="AB19" s="199">
        <v>0</v>
      </c>
      <c r="AC19" s="199">
        <v>22.67</v>
      </c>
      <c r="AD19" s="199">
        <v>0</v>
      </c>
      <c r="AE19" s="199">
        <v>0</v>
      </c>
      <c r="AF19" s="199">
        <v>0</v>
      </c>
      <c r="AG19" s="199">
        <v>17.54</v>
      </c>
      <c r="AH19" s="199">
        <v>0</v>
      </c>
      <c r="AI19" s="199">
        <v>67.33</v>
      </c>
      <c r="AJ19" s="199">
        <v>0</v>
      </c>
      <c r="AK19" s="199">
        <v>99.62</v>
      </c>
      <c r="AL19" s="199">
        <v>0</v>
      </c>
      <c r="AM19" s="199">
        <v>0</v>
      </c>
      <c r="AN19" s="199">
        <v>0</v>
      </c>
      <c r="AO19" s="199">
        <v>422.62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495.69</v>
      </c>
      <c r="L20" s="199">
        <v>9.68</v>
      </c>
      <c r="M20" s="199">
        <v>58.35</v>
      </c>
      <c r="N20" s="199">
        <v>50.19</v>
      </c>
      <c r="O20" s="199">
        <v>70.91</v>
      </c>
      <c r="P20" s="199">
        <v>24.01</v>
      </c>
      <c r="Q20" s="199">
        <v>4.49</v>
      </c>
      <c r="R20" s="199">
        <v>18.010000000000002</v>
      </c>
      <c r="S20" s="199">
        <v>11.21</v>
      </c>
      <c r="T20" s="199">
        <v>0</v>
      </c>
      <c r="U20" s="199">
        <v>40.06</v>
      </c>
      <c r="V20" s="199">
        <v>5.79</v>
      </c>
      <c r="W20" s="199">
        <v>19.72</v>
      </c>
      <c r="X20" s="199">
        <v>62.68</v>
      </c>
      <c r="Y20" s="199">
        <v>0</v>
      </c>
      <c r="Z20" s="199">
        <v>118.03</v>
      </c>
      <c r="AA20" s="199">
        <v>29.74</v>
      </c>
      <c r="AB20" s="199">
        <v>0</v>
      </c>
      <c r="AC20" s="199">
        <v>22.67</v>
      </c>
      <c r="AD20" s="199">
        <v>0</v>
      </c>
      <c r="AE20" s="199">
        <v>0</v>
      </c>
      <c r="AF20" s="199">
        <v>0</v>
      </c>
      <c r="AG20" s="199">
        <v>17.54</v>
      </c>
      <c r="AH20" s="199">
        <v>0</v>
      </c>
      <c r="AI20" s="199">
        <v>67.33</v>
      </c>
      <c r="AJ20" s="199">
        <v>0</v>
      </c>
      <c r="AK20" s="199">
        <v>99.62</v>
      </c>
      <c r="AL20" s="199">
        <v>0</v>
      </c>
      <c r="AM20" s="199">
        <v>0</v>
      </c>
      <c r="AN20" s="199">
        <v>0</v>
      </c>
      <c r="AO20" s="199">
        <v>392.62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495.69</v>
      </c>
      <c r="L21" s="199">
        <v>9.68</v>
      </c>
      <c r="M21" s="199">
        <v>58.35</v>
      </c>
      <c r="N21" s="199">
        <v>50.19</v>
      </c>
      <c r="O21" s="199">
        <v>70.91</v>
      </c>
      <c r="P21" s="199">
        <v>24.01</v>
      </c>
      <c r="Q21" s="199">
        <v>4.49</v>
      </c>
      <c r="R21" s="199">
        <v>18.010000000000002</v>
      </c>
      <c r="S21" s="199">
        <v>11.21</v>
      </c>
      <c r="T21" s="199">
        <v>0</v>
      </c>
      <c r="U21" s="199">
        <v>40.06</v>
      </c>
      <c r="V21" s="199">
        <v>5.79</v>
      </c>
      <c r="W21" s="199">
        <v>19.72</v>
      </c>
      <c r="X21" s="199">
        <v>62.68</v>
      </c>
      <c r="Y21" s="199">
        <v>0</v>
      </c>
      <c r="Z21" s="199">
        <v>118.03</v>
      </c>
      <c r="AA21" s="199">
        <v>29.74</v>
      </c>
      <c r="AB21" s="199">
        <v>0</v>
      </c>
      <c r="AC21" s="199">
        <v>22.67</v>
      </c>
      <c r="AD21" s="199">
        <v>0</v>
      </c>
      <c r="AE21" s="199">
        <v>0</v>
      </c>
      <c r="AF21" s="199">
        <v>0</v>
      </c>
      <c r="AG21" s="199">
        <v>17.54</v>
      </c>
      <c r="AH21" s="199">
        <v>0</v>
      </c>
      <c r="AI21" s="199">
        <v>67.33</v>
      </c>
      <c r="AJ21" s="199">
        <v>0</v>
      </c>
      <c r="AK21" s="199">
        <v>99.62</v>
      </c>
      <c r="AL21" s="199">
        <v>0</v>
      </c>
      <c r="AM21" s="199">
        <v>0</v>
      </c>
      <c r="AN21" s="199">
        <v>0</v>
      </c>
      <c r="AO21" s="199">
        <v>342.62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495.69</v>
      </c>
      <c r="L22" s="199">
        <v>9.68</v>
      </c>
      <c r="M22" s="199">
        <v>58.35</v>
      </c>
      <c r="N22" s="199">
        <v>50.19</v>
      </c>
      <c r="O22" s="199">
        <v>70.91</v>
      </c>
      <c r="P22" s="199">
        <v>24.01</v>
      </c>
      <c r="Q22" s="199">
        <v>4.49</v>
      </c>
      <c r="R22" s="199">
        <v>18.010000000000002</v>
      </c>
      <c r="S22" s="199">
        <v>11.21</v>
      </c>
      <c r="T22" s="199">
        <v>0</v>
      </c>
      <c r="U22" s="199">
        <v>40.06</v>
      </c>
      <c r="V22" s="199">
        <v>5.79</v>
      </c>
      <c r="W22" s="199">
        <v>19.72</v>
      </c>
      <c r="X22" s="199">
        <v>62.68</v>
      </c>
      <c r="Y22" s="199">
        <v>0</v>
      </c>
      <c r="Z22" s="199">
        <v>118.03</v>
      </c>
      <c r="AA22" s="199">
        <v>29.74</v>
      </c>
      <c r="AB22" s="199">
        <v>0</v>
      </c>
      <c r="AC22" s="199">
        <v>22.67</v>
      </c>
      <c r="AD22" s="199">
        <v>0</v>
      </c>
      <c r="AE22" s="199">
        <v>0</v>
      </c>
      <c r="AF22" s="199">
        <v>0</v>
      </c>
      <c r="AG22" s="199">
        <v>17.54</v>
      </c>
      <c r="AH22" s="199">
        <v>0</v>
      </c>
      <c r="AI22" s="199">
        <v>67.33</v>
      </c>
      <c r="AJ22" s="199">
        <v>0</v>
      </c>
      <c r="AK22" s="199">
        <v>99.62</v>
      </c>
      <c r="AL22" s="199">
        <v>0</v>
      </c>
      <c r="AM22" s="199">
        <v>0</v>
      </c>
      <c r="AN22" s="199">
        <v>0</v>
      </c>
      <c r="AO22" s="199">
        <v>292.62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495.69</v>
      </c>
      <c r="L23" s="199">
        <v>9.68</v>
      </c>
      <c r="M23" s="199">
        <v>58.35</v>
      </c>
      <c r="N23" s="199">
        <v>50.19</v>
      </c>
      <c r="O23" s="199">
        <v>70.91</v>
      </c>
      <c r="P23" s="199">
        <v>24.01</v>
      </c>
      <c r="Q23" s="199">
        <v>4.49</v>
      </c>
      <c r="R23" s="199">
        <v>18.010000000000002</v>
      </c>
      <c r="S23" s="199">
        <v>11.21</v>
      </c>
      <c r="T23" s="199">
        <v>0</v>
      </c>
      <c r="U23" s="199">
        <v>40.06</v>
      </c>
      <c r="V23" s="199">
        <v>5.79</v>
      </c>
      <c r="W23" s="199">
        <v>19.72</v>
      </c>
      <c r="X23" s="199">
        <v>62.68</v>
      </c>
      <c r="Y23" s="199">
        <v>0</v>
      </c>
      <c r="Z23" s="199">
        <v>118.03</v>
      </c>
      <c r="AA23" s="199">
        <v>29.74</v>
      </c>
      <c r="AB23" s="199">
        <v>0</v>
      </c>
      <c r="AC23" s="199">
        <v>22.67</v>
      </c>
      <c r="AD23" s="199">
        <v>0</v>
      </c>
      <c r="AE23" s="199">
        <v>0</v>
      </c>
      <c r="AF23" s="199">
        <v>0</v>
      </c>
      <c r="AG23" s="199">
        <v>17.54</v>
      </c>
      <c r="AH23" s="199">
        <v>0</v>
      </c>
      <c r="AI23" s="199">
        <v>67.33</v>
      </c>
      <c r="AJ23" s="199">
        <v>0</v>
      </c>
      <c r="AK23" s="199">
        <v>99.62</v>
      </c>
      <c r="AL23" s="199">
        <v>0</v>
      </c>
      <c r="AM23" s="199">
        <v>0</v>
      </c>
      <c r="AN23" s="199">
        <v>0</v>
      </c>
      <c r="AO23" s="199">
        <v>362.62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495.69</v>
      </c>
      <c r="L24" s="199">
        <v>9.68</v>
      </c>
      <c r="M24" s="199">
        <v>58.35</v>
      </c>
      <c r="N24" s="199">
        <v>50.19</v>
      </c>
      <c r="O24" s="199">
        <v>70.91</v>
      </c>
      <c r="P24" s="199">
        <v>24.01</v>
      </c>
      <c r="Q24" s="199">
        <v>4.49</v>
      </c>
      <c r="R24" s="199">
        <v>18.010000000000002</v>
      </c>
      <c r="S24" s="199">
        <v>11.21</v>
      </c>
      <c r="T24" s="199">
        <v>0</v>
      </c>
      <c r="U24" s="199">
        <v>40.06</v>
      </c>
      <c r="V24" s="199">
        <v>5.79</v>
      </c>
      <c r="W24" s="199">
        <v>19.72</v>
      </c>
      <c r="X24" s="199">
        <v>62.68</v>
      </c>
      <c r="Y24" s="199">
        <v>0</v>
      </c>
      <c r="Z24" s="199">
        <v>118.03</v>
      </c>
      <c r="AA24" s="199">
        <v>29.74</v>
      </c>
      <c r="AB24" s="199">
        <v>0</v>
      </c>
      <c r="AC24" s="199">
        <v>22.67</v>
      </c>
      <c r="AD24" s="199">
        <v>0</v>
      </c>
      <c r="AE24" s="199">
        <v>0</v>
      </c>
      <c r="AF24" s="199">
        <v>0</v>
      </c>
      <c r="AG24" s="199">
        <v>17.54</v>
      </c>
      <c r="AH24" s="199">
        <v>0</v>
      </c>
      <c r="AI24" s="199">
        <v>67.33</v>
      </c>
      <c r="AJ24" s="199">
        <v>0</v>
      </c>
      <c r="AK24" s="199">
        <v>99.62</v>
      </c>
      <c r="AL24" s="199">
        <v>0</v>
      </c>
      <c r="AM24" s="199">
        <v>0</v>
      </c>
      <c r="AN24" s="199">
        <v>0</v>
      </c>
      <c r="AO24" s="199">
        <v>322.62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495.69</v>
      </c>
      <c r="L25" s="199">
        <v>9.68</v>
      </c>
      <c r="M25" s="199">
        <v>55</v>
      </c>
      <c r="N25" s="199">
        <v>50.19</v>
      </c>
      <c r="O25" s="199">
        <v>70.91</v>
      </c>
      <c r="P25" s="199">
        <v>24.01</v>
      </c>
      <c r="Q25" s="199">
        <v>4.49</v>
      </c>
      <c r="R25" s="199">
        <v>18.010000000000002</v>
      </c>
      <c r="S25" s="199">
        <v>11.21</v>
      </c>
      <c r="T25" s="199">
        <v>0</v>
      </c>
      <c r="U25" s="199">
        <v>40.06</v>
      </c>
      <c r="V25" s="199">
        <v>5.79</v>
      </c>
      <c r="W25" s="199">
        <v>19.72</v>
      </c>
      <c r="X25" s="199">
        <v>62.68</v>
      </c>
      <c r="Y25" s="199">
        <v>0</v>
      </c>
      <c r="Z25" s="199">
        <v>118.03</v>
      </c>
      <c r="AA25" s="199">
        <v>29.74</v>
      </c>
      <c r="AB25" s="199">
        <v>0</v>
      </c>
      <c r="AC25" s="199">
        <v>22.67</v>
      </c>
      <c r="AD25" s="199">
        <v>0</v>
      </c>
      <c r="AE25" s="199">
        <v>0</v>
      </c>
      <c r="AF25" s="199">
        <v>0</v>
      </c>
      <c r="AG25" s="199">
        <v>17.54</v>
      </c>
      <c r="AH25" s="199">
        <v>0</v>
      </c>
      <c r="AI25" s="199">
        <v>67.33</v>
      </c>
      <c r="AJ25" s="199">
        <v>0</v>
      </c>
      <c r="AK25" s="199">
        <v>99.62</v>
      </c>
      <c r="AL25" s="199">
        <v>0</v>
      </c>
      <c r="AM25" s="199">
        <v>0</v>
      </c>
      <c r="AN25" s="199">
        <v>0</v>
      </c>
      <c r="AO25" s="199">
        <v>270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495.69</v>
      </c>
      <c r="L26" s="199">
        <v>9.68</v>
      </c>
      <c r="M26" s="199">
        <v>55</v>
      </c>
      <c r="N26" s="199">
        <v>50.19</v>
      </c>
      <c r="O26" s="199">
        <v>70.91</v>
      </c>
      <c r="P26" s="199">
        <v>24.01</v>
      </c>
      <c r="Q26" s="199">
        <v>4.49</v>
      </c>
      <c r="R26" s="199">
        <v>18.010000000000002</v>
      </c>
      <c r="S26" s="199">
        <v>11.21</v>
      </c>
      <c r="T26" s="199">
        <v>0</v>
      </c>
      <c r="U26" s="199">
        <v>40.06</v>
      </c>
      <c r="V26" s="199">
        <v>5.79</v>
      </c>
      <c r="W26" s="199">
        <v>19.72</v>
      </c>
      <c r="X26" s="199">
        <v>62.68</v>
      </c>
      <c r="Y26" s="199">
        <v>0</v>
      </c>
      <c r="Z26" s="199">
        <v>118.03</v>
      </c>
      <c r="AA26" s="199">
        <v>29.74</v>
      </c>
      <c r="AB26" s="199">
        <v>0</v>
      </c>
      <c r="AC26" s="199">
        <v>22.67</v>
      </c>
      <c r="AD26" s="199">
        <v>0</v>
      </c>
      <c r="AE26" s="199">
        <v>0</v>
      </c>
      <c r="AF26" s="199">
        <v>0</v>
      </c>
      <c r="AG26" s="199">
        <v>17.54</v>
      </c>
      <c r="AH26" s="199">
        <v>0</v>
      </c>
      <c r="AI26" s="199">
        <v>67.33</v>
      </c>
      <c r="AJ26" s="199">
        <v>0</v>
      </c>
      <c r="AK26" s="199">
        <v>99.62</v>
      </c>
      <c r="AL26" s="199">
        <v>0</v>
      </c>
      <c r="AM26" s="199">
        <v>0</v>
      </c>
      <c r="AN26" s="199">
        <v>0</v>
      </c>
      <c r="AO26" s="199">
        <v>260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495.69</v>
      </c>
      <c r="L27" s="199">
        <v>9.68</v>
      </c>
      <c r="M27" s="199">
        <v>58.35</v>
      </c>
      <c r="N27" s="199">
        <v>50.19</v>
      </c>
      <c r="O27" s="199">
        <v>70.91</v>
      </c>
      <c r="P27" s="199">
        <v>24.01</v>
      </c>
      <c r="Q27" s="199">
        <v>4.49</v>
      </c>
      <c r="R27" s="199">
        <v>18.010000000000002</v>
      </c>
      <c r="S27" s="199">
        <v>11.21</v>
      </c>
      <c r="T27" s="199">
        <v>0</v>
      </c>
      <c r="U27" s="199">
        <v>40.06</v>
      </c>
      <c r="V27" s="199">
        <v>5.79</v>
      </c>
      <c r="W27" s="199">
        <v>19.72</v>
      </c>
      <c r="X27" s="199">
        <v>62.68</v>
      </c>
      <c r="Y27" s="199">
        <v>0</v>
      </c>
      <c r="Z27" s="199">
        <v>118.03</v>
      </c>
      <c r="AA27" s="199">
        <v>29.74</v>
      </c>
      <c r="AB27" s="199">
        <v>0</v>
      </c>
      <c r="AC27" s="199">
        <v>24.41</v>
      </c>
      <c r="AD27" s="199">
        <v>0</v>
      </c>
      <c r="AE27" s="199">
        <v>0</v>
      </c>
      <c r="AF27" s="199">
        <v>0</v>
      </c>
      <c r="AG27" s="199">
        <v>17.54</v>
      </c>
      <c r="AH27" s="199">
        <v>0</v>
      </c>
      <c r="AI27" s="199">
        <v>67.33</v>
      </c>
      <c r="AJ27" s="199">
        <v>0</v>
      </c>
      <c r="AK27" s="199">
        <v>99.62</v>
      </c>
      <c r="AL27" s="199">
        <v>0</v>
      </c>
      <c r="AM27" s="199">
        <v>0</v>
      </c>
      <c r="AN27" s="199">
        <v>0</v>
      </c>
      <c r="AO27" s="199">
        <v>250</v>
      </c>
      <c r="AP27" s="199">
        <v>0</v>
      </c>
      <c r="AQ27" s="199">
        <v>6.99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495.69</v>
      </c>
      <c r="L28" s="199">
        <v>9.68</v>
      </c>
      <c r="M28" s="199">
        <v>58.35</v>
      </c>
      <c r="N28" s="199">
        <v>50.19</v>
      </c>
      <c r="O28" s="199">
        <v>70.91</v>
      </c>
      <c r="P28" s="199">
        <v>24.01</v>
      </c>
      <c r="Q28" s="199">
        <v>4.49</v>
      </c>
      <c r="R28" s="199">
        <v>18.010000000000002</v>
      </c>
      <c r="S28" s="199">
        <v>11.21</v>
      </c>
      <c r="T28" s="199">
        <v>0</v>
      </c>
      <c r="U28" s="199">
        <v>40.06</v>
      </c>
      <c r="V28" s="199">
        <v>5.79</v>
      </c>
      <c r="W28" s="199">
        <v>19.72</v>
      </c>
      <c r="X28" s="199">
        <v>62.68</v>
      </c>
      <c r="Y28" s="199">
        <v>0</v>
      </c>
      <c r="Z28" s="199">
        <v>118.03</v>
      </c>
      <c r="AA28" s="199">
        <v>29.74</v>
      </c>
      <c r="AB28" s="199">
        <v>0</v>
      </c>
      <c r="AC28" s="199">
        <v>24.41</v>
      </c>
      <c r="AD28" s="199">
        <v>0</v>
      </c>
      <c r="AE28" s="199">
        <v>0</v>
      </c>
      <c r="AF28" s="199">
        <v>0</v>
      </c>
      <c r="AG28" s="199">
        <v>17.54</v>
      </c>
      <c r="AH28" s="199">
        <v>0</v>
      </c>
      <c r="AI28" s="199">
        <v>67.33</v>
      </c>
      <c r="AJ28" s="199">
        <v>0</v>
      </c>
      <c r="AK28" s="199">
        <v>99.62</v>
      </c>
      <c r="AL28" s="199">
        <v>0</v>
      </c>
      <c r="AM28" s="199">
        <v>0</v>
      </c>
      <c r="AN28" s="199">
        <v>0</v>
      </c>
      <c r="AO28" s="199">
        <v>230</v>
      </c>
      <c r="AP28" s="199">
        <v>0</v>
      </c>
      <c r="AQ28" s="199">
        <v>13.79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495.69</v>
      </c>
      <c r="L29" s="199">
        <v>9.68</v>
      </c>
      <c r="M29" s="199">
        <v>58.35</v>
      </c>
      <c r="N29" s="199">
        <v>50.19</v>
      </c>
      <c r="O29" s="199">
        <v>70.91</v>
      </c>
      <c r="P29" s="199">
        <v>24.01</v>
      </c>
      <c r="Q29" s="199">
        <v>4.49</v>
      </c>
      <c r="R29" s="199">
        <v>18.010000000000002</v>
      </c>
      <c r="S29" s="199">
        <v>11.21</v>
      </c>
      <c r="T29" s="199">
        <v>0</v>
      </c>
      <c r="U29" s="199">
        <v>40.06</v>
      </c>
      <c r="V29" s="199">
        <v>5.79</v>
      </c>
      <c r="W29" s="199">
        <v>19.72</v>
      </c>
      <c r="X29" s="199">
        <v>62.68</v>
      </c>
      <c r="Y29" s="199">
        <v>0</v>
      </c>
      <c r="Z29" s="199">
        <v>118.03</v>
      </c>
      <c r="AA29" s="199">
        <v>29.74</v>
      </c>
      <c r="AB29" s="199">
        <v>0</v>
      </c>
      <c r="AC29" s="199">
        <v>24.41</v>
      </c>
      <c r="AD29" s="199">
        <v>0</v>
      </c>
      <c r="AE29" s="199">
        <v>0</v>
      </c>
      <c r="AF29" s="199">
        <v>0</v>
      </c>
      <c r="AG29" s="199">
        <v>17.54</v>
      </c>
      <c r="AH29" s="199">
        <v>0</v>
      </c>
      <c r="AI29" s="199">
        <v>67.33</v>
      </c>
      <c r="AJ29" s="199">
        <v>0</v>
      </c>
      <c r="AK29" s="199">
        <v>99.62</v>
      </c>
      <c r="AL29" s="199">
        <v>0</v>
      </c>
      <c r="AM29" s="199">
        <v>0</v>
      </c>
      <c r="AN29" s="199">
        <v>0</v>
      </c>
      <c r="AO29" s="199">
        <v>220</v>
      </c>
      <c r="AP29" s="199">
        <v>0</v>
      </c>
      <c r="AQ29" s="199">
        <v>22.34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495.69</v>
      </c>
      <c r="L30" s="199">
        <v>9.68</v>
      </c>
      <c r="M30" s="199">
        <v>58.35</v>
      </c>
      <c r="N30" s="199">
        <v>50.19</v>
      </c>
      <c r="O30" s="199">
        <v>70.91</v>
      </c>
      <c r="P30" s="199">
        <v>24.01</v>
      </c>
      <c r="Q30" s="199">
        <v>4.49</v>
      </c>
      <c r="R30" s="199">
        <v>18.010000000000002</v>
      </c>
      <c r="S30" s="199">
        <v>11.21</v>
      </c>
      <c r="T30" s="199">
        <v>0</v>
      </c>
      <c r="U30" s="199">
        <v>40.06</v>
      </c>
      <c r="V30" s="199">
        <v>5.79</v>
      </c>
      <c r="W30" s="199">
        <v>19.72</v>
      </c>
      <c r="X30" s="199">
        <v>62.68</v>
      </c>
      <c r="Y30" s="199">
        <v>0</v>
      </c>
      <c r="Z30" s="199">
        <v>118.03</v>
      </c>
      <c r="AA30" s="199">
        <v>29.74</v>
      </c>
      <c r="AB30" s="199">
        <v>0</v>
      </c>
      <c r="AC30" s="199">
        <v>24.41</v>
      </c>
      <c r="AD30" s="199">
        <v>0</v>
      </c>
      <c r="AE30" s="199">
        <v>0</v>
      </c>
      <c r="AF30" s="199">
        <v>0</v>
      </c>
      <c r="AG30" s="199">
        <v>17.54</v>
      </c>
      <c r="AH30" s="199">
        <v>0</v>
      </c>
      <c r="AI30" s="199">
        <v>67.33</v>
      </c>
      <c r="AJ30" s="199">
        <v>0</v>
      </c>
      <c r="AK30" s="199">
        <v>99.62</v>
      </c>
      <c r="AL30" s="199">
        <v>0</v>
      </c>
      <c r="AM30" s="199">
        <v>0</v>
      </c>
      <c r="AN30" s="199">
        <v>0</v>
      </c>
      <c r="AO30" s="199">
        <v>220</v>
      </c>
      <c r="AP30" s="199">
        <v>0</v>
      </c>
      <c r="AQ30" s="199">
        <v>28.96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495.69</v>
      </c>
      <c r="L31" s="199">
        <v>9.68</v>
      </c>
      <c r="M31" s="199">
        <v>58.35</v>
      </c>
      <c r="N31" s="199">
        <v>50.19</v>
      </c>
      <c r="O31" s="199">
        <v>70.91</v>
      </c>
      <c r="P31" s="199">
        <v>24.01</v>
      </c>
      <c r="Q31" s="199">
        <v>4.49</v>
      </c>
      <c r="R31" s="199">
        <v>18.010000000000002</v>
      </c>
      <c r="S31" s="199">
        <v>11.21</v>
      </c>
      <c r="T31" s="199">
        <v>0</v>
      </c>
      <c r="U31" s="199">
        <v>40.06</v>
      </c>
      <c r="V31" s="199">
        <v>5.79</v>
      </c>
      <c r="W31" s="199">
        <v>19.72</v>
      </c>
      <c r="X31" s="199">
        <v>62.68</v>
      </c>
      <c r="Y31" s="199">
        <v>0</v>
      </c>
      <c r="Z31" s="199">
        <v>118.03</v>
      </c>
      <c r="AA31" s="199">
        <v>29.74</v>
      </c>
      <c r="AB31" s="199">
        <v>0</v>
      </c>
      <c r="AC31" s="199">
        <v>24.41</v>
      </c>
      <c r="AD31" s="199">
        <v>0</v>
      </c>
      <c r="AE31" s="199">
        <v>0</v>
      </c>
      <c r="AF31" s="199">
        <v>0</v>
      </c>
      <c r="AG31" s="199">
        <v>17.54</v>
      </c>
      <c r="AH31" s="199">
        <v>0</v>
      </c>
      <c r="AI31" s="199">
        <v>65.92</v>
      </c>
      <c r="AJ31" s="199">
        <v>0</v>
      </c>
      <c r="AK31" s="199">
        <v>99.62</v>
      </c>
      <c r="AL31" s="199">
        <v>0</v>
      </c>
      <c r="AM31" s="199">
        <v>0</v>
      </c>
      <c r="AN31" s="199">
        <v>0</v>
      </c>
      <c r="AO31" s="199">
        <v>220</v>
      </c>
      <c r="AP31" s="199">
        <v>0</v>
      </c>
      <c r="AQ31" s="199">
        <v>35.35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495.69</v>
      </c>
      <c r="L32" s="199">
        <v>9.68</v>
      </c>
      <c r="M32" s="199">
        <v>58.35</v>
      </c>
      <c r="N32" s="199">
        <v>50.19</v>
      </c>
      <c r="O32" s="199">
        <v>70.91</v>
      </c>
      <c r="P32" s="199">
        <v>24.01</v>
      </c>
      <c r="Q32" s="199">
        <v>4.49</v>
      </c>
      <c r="R32" s="199">
        <v>18.010000000000002</v>
      </c>
      <c r="S32" s="199">
        <v>11.21</v>
      </c>
      <c r="T32" s="199">
        <v>0</v>
      </c>
      <c r="U32" s="199">
        <v>40.06</v>
      </c>
      <c r="V32" s="199">
        <v>5.79</v>
      </c>
      <c r="W32" s="199">
        <v>19.72</v>
      </c>
      <c r="X32" s="199">
        <v>62.68</v>
      </c>
      <c r="Y32" s="199">
        <v>0</v>
      </c>
      <c r="Z32" s="199">
        <v>118.03</v>
      </c>
      <c r="AA32" s="199">
        <v>29.74</v>
      </c>
      <c r="AB32" s="199">
        <v>0</v>
      </c>
      <c r="AC32" s="199">
        <v>24.41</v>
      </c>
      <c r="AD32" s="199">
        <v>0</v>
      </c>
      <c r="AE32" s="199">
        <v>0</v>
      </c>
      <c r="AF32" s="199">
        <v>0</v>
      </c>
      <c r="AG32" s="199">
        <v>17.54</v>
      </c>
      <c r="AH32" s="199">
        <v>0</v>
      </c>
      <c r="AI32" s="199">
        <v>65.92</v>
      </c>
      <c r="AJ32" s="199">
        <v>0</v>
      </c>
      <c r="AK32" s="199">
        <v>99.62</v>
      </c>
      <c r="AL32" s="199">
        <v>0</v>
      </c>
      <c r="AM32" s="199">
        <v>0</v>
      </c>
      <c r="AN32" s="199">
        <v>0</v>
      </c>
      <c r="AO32" s="199">
        <v>220</v>
      </c>
      <c r="AP32" s="199">
        <v>0</v>
      </c>
      <c r="AQ32" s="199">
        <v>38.5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495.69</v>
      </c>
      <c r="L33" s="199">
        <v>9.68</v>
      </c>
      <c r="M33" s="199">
        <v>58.35</v>
      </c>
      <c r="N33" s="199">
        <v>50.19</v>
      </c>
      <c r="O33" s="199">
        <v>70.91</v>
      </c>
      <c r="P33" s="199">
        <v>24.01</v>
      </c>
      <c r="Q33" s="199">
        <v>4.49</v>
      </c>
      <c r="R33" s="199">
        <v>18.010000000000002</v>
      </c>
      <c r="S33" s="199">
        <v>11.21</v>
      </c>
      <c r="T33" s="199">
        <v>0</v>
      </c>
      <c r="U33" s="199">
        <v>40.06</v>
      </c>
      <c r="V33" s="199">
        <v>5.79</v>
      </c>
      <c r="W33" s="199">
        <v>19.72</v>
      </c>
      <c r="X33" s="199">
        <v>62.68</v>
      </c>
      <c r="Y33" s="199">
        <v>0</v>
      </c>
      <c r="Z33" s="199">
        <v>118.03</v>
      </c>
      <c r="AA33" s="199">
        <v>29.74</v>
      </c>
      <c r="AB33" s="199">
        <v>0</v>
      </c>
      <c r="AC33" s="199">
        <v>24.41</v>
      </c>
      <c r="AD33" s="199">
        <v>0</v>
      </c>
      <c r="AE33" s="199">
        <v>0</v>
      </c>
      <c r="AF33" s="199">
        <v>0</v>
      </c>
      <c r="AG33" s="199">
        <v>17.54</v>
      </c>
      <c r="AH33" s="199">
        <v>0</v>
      </c>
      <c r="AI33" s="199">
        <v>65.92</v>
      </c>
      <c r="AJ33" s="199">
        <v>0</v>
      </c>
      <c r="AK33" s="199">
        <v>99.62</v>
      </c>
      <c r="AL33" s="199">
        <v>0</v>
      </c>
      <c r="AM33" s="199">
        <v>0</v>
      </c>
      <c r="AN33" s="199">
        <v>0</v>
      </c>
      <c r="AO33" s="199">
        <v>220</v>
      </c>
      <c r="AP33" s="199">
        <v>0</v>
      </c>
      <c r="AQ33" s="199">
        <v>38.5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495.69</v>
      </c>
      <c r="L34" s="199">
        <v>9.68</v>
      </c>
      <c r="M34" s="199">
        <v>58.35</v>
      </c>
      <c r="N34" s="199">
        <v>50.19</v>
      </c>
      <c r="O34" s="199">
        <v>70.91</v>
      </c>
      <c r="P34" s="199">
        <v>24.01</v>
      </c>
      <c r="Q34" s="199">
        <v>4.49</v>
      </c>
      <c r="R34" s="199">
        <v>18.010000000000002</v>
      </c>
      <c r="S34" s="199">
        <v>11.21</v>
      </c>
      <c r="T34" s="199">
        <v>0</v>
      </c>
      <c r="U34" s="199">
        <v>40.06</v>
      </c>
      <c r="V34" s="199">
        <v>5.79</v>
      </c>
      <c r="W34" s="199">
        <v>19.72</v>
      </c>
      <c r="X34" s="199">
        <v>62.68</v>
      </c>
      <c r="Y34" s="199">
        <v>0</v>
      </c>
      <c r="Z34" s="199">
        <v>118.03</v>
      </c>
      <c r="AA34" s="199">
        <v>29.74</v>
      </c>
      <c r="AB34" s="199">
        <v>0</v>
      </c>
      <c r="AC34" s="199">
        <v>24.41</v>
      </c>
      <c r="AD34" s="199">
        <v>0</v>
      </c>
      <c r="AE34" s="199">
        <v>0</v>
      </c>
      <c r="AF34" s="199">
        <v>0</v>
      </c>
      <c r="AG34" s="199">
        <v>17.54</v>
      </c>
      <c r="AH34" s="199">
        <v>0</v>
      </c>
      <c r="AI34" s="199">
        <v>65.92</v>
      </c>
      <c r="AJ34" s="199">
        <v>0</v>
      </c>
      <c r="AK34" s="199">
        <v>99.62</v>
      </c>
      <c r="AL34" s="199">
        <v>0</v>
      </c>
      <c r="AM34" s="199">
        <v>0</v>
      </c>
      <c r="AN34" s="199">
        <v>0</v>
      </c>
      <c r="AO34" s="199">
        <v>220</v>
      </c>
      <c r="AP34" s="199">
        <v>0</v>
      </c>
      <c r="AQ34" s="199">
        <v>38.5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495.69</v>
      </c>
      <c r="L35" s="199">
        <v>9.68</v>
      </c>
      <c r="M35" s="199">
        <v>58.35</v>
      </c>
      <c r="N35" s="199">
        <v>50.19</v>
      </c>
      <c r="O35" s="199">
        <v>70.91</v>
      </c>
      <c r="P35" s="199">
        <v>24.01</v>
      </c>
      <c r="Q35" s="199">
        <v>4.49</v>
      </c>
      <c r="R35" s="199">
        <v>18.010000000000002</v>
      </c>
      <c r="S35" s="199">
        <v>11.21</v>
      </c>
      <c r="T35" s="199">
        <v>0</v>
      </c>
      <c r="U35" s="199">
        <v>40.06</v>
      </c>
      <c r="V35" s="199">
        <v>5.79</v>
      </c>
      <c r="W35" s="199">
        <v>19.72</v>
      </c>
      <c r="X35" s="199">
        <v>62.68</v>
      </c>
      <c r="Y35" s="199">
        <v>0</v>
      </c>
      <c r="Z35" s="199">
        <v>118.03</v>
      </c>
      <c r="AA35" s="199">
        <v>29.74</v>
      </c>
      <c r="AB35" s="199">
        <v>0</v>
      </c>
      <c r="AC35" s="199">
        <v>24.41</v>
      </c>
      <c r="AD35" s="199">
        <v>0</v>
      </c>
      <c r="AE35" s="199">
        <v>0</v>
      </c>
      <c r="AF35" s="199">
        <v>0</v>
      </c>
      <c r="AG35" s="199">
        <v>17.54</v>
      </c>
      <c r="AH35" s="199">
        <v>0</v>
      </c>
      <c r="AI35" s="199">
        <v>65.92</v>
      </c>
      <c r="AJ35" s="199">
        <v>0</v>
      </c>
      <c r="AK35" s="199">
        <v>99.62</v>
      </c>
      <c r="AL35" s="199">
        <v>0</v>
      </c>
      <c r="AM35" s="199">
        <v>0</v>
      </c>
      <c r="AN35" s="199">
        <v>0</v>
      </c>
      <c r="AO35" s="199">
        <v>220</v>
      </c>
      <c r="AP35" s="199">
        <v>0</v>
      </c>
      <c r="AQ35" s="199">
        <v>39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495.69</v>
      </c>
      <c r="L36" s="199">
        <v>9.68</v>
      </c>
      <c r="M36" s="199">
        <v>58.35</v>
      </c>
      <c r="N36" s="199">
        <v>50.19</v>
      </c>
      <c r="O36" s="199">
        <v>70.91</v>
      </c>
      <c r="P36" s="199">
        <v>24.01</v>
      </c>
      <c r="Q36" s="199">
        <v>4.49</v>
      </c>
      <c r="R36" s="199">
        <v>18.010000000000002</v>
      </c>
      <c r="S36" s="199">
        <v>11.21</v>
      </c>
      <c r="T36" s="199">
        <v>0</v>
      </c>
      <c r="U36" s="199">
        <v>40.06</v>
      </c>
      <c r="V36" s="199">
        <v>5.79</v>
      </c>
      <c r="W36" s="199">
        <v>19.72</v>
      </c>
      <c r="X36" s="199">
        <v>62.68</v>
      </c>
      <c r="Y36" s="199">
        <v>0</v>
      </c>
      <c r="Z36" s="199">
        <v>118.03</v>
      </c>
      <c r="AA36" s="199">
        <v>29.74</v>
      </c>
      <c r="AB36" s="199">
        <v>0</v>
      </c>
      <c r="AC36" s="199">
        <v>22.67</v>
      </c>
      <c r="AD36" s="199">
        <v>0</v>
      </c>
      <c r="AE36" s="199">
        <v>0</v>
      </c>
      <c r="AF36" s="199">
        <v>0</v>
      </c>
      <c r="AG36" s="199">
        <v>17.54</v>
      </c>
      <c r="AH36" s="199">
        <v>0</v>
      </c>
      <c r="AI36" s="199">
        <v>65.92</v>
      </c>
      <c r="AJ36" s="199">
        <v>0</v>
      </c>
      <c r="AK36" s="199">
        <v>99.62</v>
      </c>
      <c r="AL36" s="199">
        <v>0</v>
      </c>
      <c r="AM36" s="199">
        <v>0</v>
      </c>
      <c r="AN36" s="199">
        <v>0</v>
      </c>
      <c r="AO36" s="199">
        <v>220</v>
      </c>
      <c r="AP36" s="199">
        <v>0</v>
      </c>
      <c r="AQ36" s="199">
        <v>39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495.69</v>
      </c>
      <c r="L37" s="199">
        <v>9.68</v>
      </c>
      <c r="M37" s="199">
        <v>58.35</v>
      </c>
      <c r="N37" s="199">
        <v>50.19</v>
      </c>
      <c r="O37" s="199">
        <v>70.91</v>
      </c>
      <c r="P37" s="199">
        <v>24.01</v>
      </c>
      <c r="Q37" s="199">
        <v>4.49</v>
      </c>
      <c r="R37" s="199">
        <v>18.010000000000002</v>
      </c>
      <c r="S37" s="199">
        <v>11.21</v>
      </c>
      <c r="T37" s="199">
        <v>0</v>
      </c>
      <c r="U37" s="199">
        <v>40.06</v>
      </c>
      <c r="V37" s="199">
        <v>5.79</v>
      </c>
      <c r="W37" s="199">
        <v>19.72</v>
      </c>
      <c r="X37" s="199">
        <v>62.68</v>
      </c>
      <c r="Y37" s="199">
        <v>0</v>
      </c>
      <c r="Z37" s="199">
        <v>118.03</v>
      </c>
      <c r="AA37" s="199">
        <v>29.74</v>
      </c>
      <c r="AB37" s="199">
        <v>0</v>
      </c>
      <c r="AC37" s="199">
        <v>22.67</v>
      </c>
      <c r="AD37" s="199">
        <v>0</v>
      </c>
      <c r="AE37" s="199">
        <v>0</v>
      </c>
      <c r="AF37" s="199">
        <v>0</v>
      </c>
      <c r="AG37" s="199">
        <v>17.54</v>
      </c>
      <c r="AH37" s="199">
        <v>0</v>
      </c>
      <c r="AI37" s="199">
        <v>65.92</v>
      </c>
      <c r="AJ37" s="199">
        <v>0</v>
      </c>
      <c r="AK37" s="199">
        <v>99.62</v>
      </c>
      <c r="AL37" s="199">
        <v>0</v>
      </c>
      <c r="AM37" s="199">
        <v>0</v>
      </c>
      <c r="AN37" s="199">
        <v>0</v>
      </c>
      <c r="AO37" s="199">
        <v>220</v>
      </c>
      <c r="AP37" s="199">
        <v>0</v>
      </c>
      <c r="AQ37" s="199">
        <v>39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495.69</v>
      </c>
      <c r="L38" s="199">
        <v>9.68</v>
      </c>
      <c r="M38" s="199">
        <v>58.35</v>
      </c>
      <c r="N38" s="199">
        <v>50.19</v>
      </c>
      <c r="O38" s="199">
        <v>70.91</v>
      </c>
      <c r="P38" s="199">
        <v>24.01</v>
      </c>
      <c r="Q38" s="199">
        <v>4.49</v>
      </c>
      <c r="R38" s="199">
        <v>18.010000000000002</v>
      </c>
      <c r="S38" s="199">
        <v>11.21</v>
      </c>
      <c r="T38" s="199">
        <v>0</v>
      </c>
      <c r="U38" s="199">
        <v>40.06</v>
      </c>
      <c r="V38" s="199">
        <v>5.79</v>
      </c>
      <c r="W38" s="199">
        <v>19.72</v>
      </c>
      <c r="X38" s="199">
        <v>62.68</v>
      </c>
      <c r="Y38" s="199">
        <v>0</v>
      </c>
      <c r="Z38" s="199">
        <v>118.03</v>
      </c>
      <c r="AA38" s="199">
        <v>29.74</v>
      </c>
      <c r="AB38" s="199">
        <v>0</v>
      </c>
      <c r="AC38" s="199">
        <v>22.67</v>
      </c>
      <c r="AD38" s="199">
        <v>0</v>
      </c>
      <c r="AE38" s="199">
        <v>0</v>
      </c>
      <c r="AF38" s="199">
        <v>0</v>
      </c>
      <c r="AG38" s="199">
        <v>17.54</v>
      </c>
      <c r="AH38" s="199">
        <v>0</v>
      </c>
      <c r="AI38" s="199">
        <v>65.92</v>
      </c>
      <c r="AJ38" s="199">
        <v>0</v>
      </c>
      <c r="AK38" s="199">
        <v>99.62</v>
      </c>
      <c r="AL38" s="199">
        <v>0</v>
      </c>
      <c r="AM38" s="199">
        <v>0</v>
      </c>
      <c r="AN38" s="199">
        <v>0</v>
      </c>
      <c r="AO38" s="199">
        <v>220</v>
      </c>
      <c r="AP38" s="199">
        <v>0</v>
      </c>
      <c r="AQ38" s="199">
        <v>39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495.69</v>
      </c>
      <c r="L39" s="199">
        <v>9.68</v>
      </c>
      <c r="M39" s="199">
        <v>58.35</v>
      </c>
      <c r="N39" s="199">
        <v>50.19</v>
      </c>
      <c r="O39" s="199">
        <v>70.91</v>
      </c>
      <c r="P39" s="199">
        <v>24.01</v>
      </c>
      <c r="Q39" s="199">
        <v>4.49</v>
      </c>
      <c r="R39" s="199">
        <v>18.010000000000002</v>
      </c>
      <c r="S39" s="199">
        <v>11.21</v>
      </c>
      <c r="T39" s="199">
        <v>0</v>
      </c>
      <c r="U39" s="199">
        <v>40.06</v>
      </c>
      <c r="V39" s="199">
        <v>5.79</v>
      </c>
      <c r="W39" s="199">
        <v>19.72</v>
      </c>
      <c r="X39" s="199">
        <v>62.68</v>
      </c>
      <c r="Y39" s="199">
        <v>0</v>
      </c>
      <c r="Z39" s="199">
        <v>118.03</v>
      </c>
      <c r="AA39" s="199">
        <v>29.74</v>
      </c>
      <c r="AB39" s="199">
        <v>0</v>
      </c>
      <c r="AC39" s="199">
        <v>24.41</v>
      </c>
      <c r="AD39" s="199">
        <v>0</v>
      </c>
      <c r="AE39" s="199">
        <v>0</v>
      </c>
      <c r="AF39" s="199">
        <v>0</v>
      </c>
      <c r="AG39" s="199">
        <v>17.54</v>
      </c>
      <c r="AH39" s="199">
        <v>0</v>
      </c>
      <c r="AI39" s="199">
        <v>65.92</v>
      </c>
      <c r="AJ39" s="199">
        <v>0</v>
      </c>
      <c r="AK39" s="199">
        <v>99.62</v>
      </c>
      <c r="AL39" s="199">
        <v>0</v>
      </c>
      <c r="AM39" s="199">
        <v>0</v>
      </c>
      <c r="AN39" s="199">
        <v>0</v>
      </c>
      <c r="AO39" s="199">
        <v>220</v>
      </c>
      <c r="AP39" s="199">
        <v>0</v>
      </c>
      <c r="AQ39" s="199">
        <v>39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495.69</v>
      </c>
      <c r="L40" s="199">
        <v>9.68</v>
      </c>
      <c r="M40" s="199">
        <v>58.35</v>
      </c>
      <c r="N40" s="199">
        <v>50.19</v>
      </c>
      <c r="O40" s="199">
        <v>70.91</v>
      </c>
      <c r="P40" s="199">
        <v>24.01</v>
      </c>
      <c r="Q40" s="199">
        <v>4.49</v>
      </c>
      <c r="R40" s="199">
        <v>18.010000000000002</v>
      </c>
      <c r="S40" s="199">
        <v>11.21</v>
      </c>
      <c r="T40" s="199">
        <v>0</v>
      </c>
      <c r="U40" s="199">
        <v>40.06</v>
      </c>
      <c r="V40" s="199">
        <v>5.79</v>
      </c>
      <c r="W40" s="199">
        <v>19.72</v>
      </c>
      <c r="X40" s="199">
        <v>62.68</v>
      </c>
      <c r="Y40" s="199">
        <v>0</v>
      </c>
      <c r="Z40" s="199">
        <v>118.03</v>
      </c>
      <c r="AA40" s="199">
        <v>29.74</v>
      </c>
      <c r="AB40" s="199">
        <v>0</v>
      </c>
      <c r="AC40" s="199">
        <v>24.41</v>
      </c>
      <c r="AD40" s="199">
        <v>0</v>
      </c>
      <c r="AE40" s="199">
        <v>0</v>
      </c>
      <c r="AF40" s="199">
        <v>0</v>
      </c>
      <c r="AG40" s="199">
        <v>17.54</v>
      </c>
      <c r="AH40" s="199">
        <v>0</v>
      </c>
      <c r="AI40" s="199">
        <v>65.92</v>
      </c>
      <c r="AJ40" s="199">
        <v>0</v>
      </c>
      <c r="AK40" s="199">
        <v>99.62</v>
      </c>
      <c r="AL40" s="199">
        <v>0</v>
      </c>
      <c r="AM40" s="199">
        <v>0</v>
      </c>
      <c r="AN40" s="199">
        <v>0</v>
      </c>
      <c r="AO40" s="199">
        <v>220</v>
      </c>
      <c r="AP40" s="199">
        <v>0</v>
      </c>
      <c r="AQ40" s="199">
        <v>39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495.69</v>
      </c>
      <c r="L41" s="199">
        <v>9.68</v>
      </c>
      <c r="M41" s="199">
        <v>53.66</v>
      </c>
      <c r="N41" s="199">
        <v>50.19</v>
      </c>
      <c r="O41" s="199">
        <v>70.91</v>
      </c>
      <c r="P41" s="199">
        <v>24.01</v>
      </c>
      <c r="Q41" s="199">
        <v>4.49</v>
      </c>
      <c r="R41" s="199">
        <v>18.010000000000002</v>
      </c>
      <c r="S41" s="199">
        <v>11.21</v>
      </c>
      <c r="T41" s="199">
        <v>0</v>
      </c>
      <c r="U41" s="199">
        <v>40.06</v>
      </c>
      <c r="V41" s="199">
        <v>5.79</v>
      </c>
      <c r="W41" s="199">
        <v>19.72</v>
      </c>
      <c r="X41" s="199">
        <v>62.68</v>
      </c>
      <c r="Y41" s="199">
        <v>0</v>
      </c>
      <c r="Z41" s="199">
        <v>118.03</v>
      </c>
      <c r="AA41" s="199">
        <v>29.74</v>
      </c>
      <c r="AB41" s="199">
        <v>0</v>
      </c>
      <c r="AC41" s="199">
        <v>24.42</v>
      </c>
      <c r="AD41" s="199">
        <v>0</v>
      </c>
      <c r="AE41" s="199">
        <v>0</v>
      </c>
      <c r="AF41" s="199">
        <v>0</v>
      </c>
      <c r="AG41" s="199">
        <v>17.54</v>
      </c>
      <c r="AH41" s="199">
        <v>0</v>
      </c>
      <c r="AI41" s="199">
        <v>65.92</v>
      </c>
      <c r="AJ41" s="199">
        <v>0</v>
      </c>
      <c r="AK41" s="199">
        <v>99.62</v>
      </c>
      <c r="AL41" s="199">
        <v>0</v>
      </c>
      <c r="AM41" s="199">
        <v>0</v>
      </c>
      <c r="AN41" s="199">
        <v>0</v>
      </c>
      <c r="AO41" s="199">
        <v>220</v>
      </c>
      <c r="AP41" s="199">
        <v>0</v>
      </c>
      <c r="AQ41" s="199">
        <v>39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495.69</v>
      </c>
      <c r="L42" s="199">
        <v>9.68</v>
      </c>
      <c r="M42" s="199">
        <v>53.66</v>
      </c>
      <c r="N42" s="199">
        <v>50.19</v>
      </c>
      <c r="O42" s="199">
        <v>70.91</v>
      </c>
      <c r="P42" s="199">
        <v>24.01</v>
      </c>
      <c r="Q42" s="199">
        <v>4.49</v>
      </c>
      <c r="R42" s="199">
        <v>18.010000000000002</v>
      </c>
      <c r="S42" s="199">
        <v>11.21</v>
      </c>
      <c r="T42" s="199">
        <v>0</v>
      </c>
      <c r="U42" s="199">
        <v>40.06</v>
      </c>
      <c r="V42" s="199">
        <v>5.79</v>
      </c>
      <c r="W42" s="199">
        <v>19.72</v>
      </c>
      <c r="X42" s="199">
        <v>62.68</v>
      </c>
      <c r="Y42" s="199">
        <v>0</v>
      </c>
      <c r="Z42" s="199">
        <v>118.03</v>
      </c>
      <c r="AA42" s="199">
        <v>29.74</v>
      </c>
      <c r="AB42" s="199">
        <v>0</v>
      </c>
      <c r="AC42" s="199">
        <v>24.42</v>
      </c>
      <c r="AD42" s="199">
        <v>0</v>
      </c>
      <c r="AE42" s="199">
        <v>0</v>
      </c>
      <c r="AF42" s="199">
        <v>0</v>
      </c>
      <c r="AG42" s="199">
        <v>17.54</v>
      </c>
      <c r="AH42" s="199">
        <v>0</v>
      </c>
      <c r="AI42" s="199">
        <v>65.92</v>
      </c>
      <c r="AJ42" s="199">
        <v>0</v>
      </c>
      <c r="AK42" s="199">
        <v>99.62</v>
      </c>
      <c r="AL42" s="199">
        <v>0</v>
      </c>
      <c r="AM42" s="199">
        <v>0</v>
      </c>
      <c r="AN42" s="199">
        <v>0</v>
      </c>
      <c r="AO42" s="199">
        <v>220</v>
      </c>
      <c r="AP42" s="199">
        <v>0</v>
      </c>
      <c r="AQ42" s="199">
        <v>39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495.69</v>
      </c>
      <c r="L43" s="199">
        <v>9.68</v>
      </c>
      <c r="M43" s="199">
        <v>53.66</v>
      </c>
      <c r="N43" s="199">
        <v>50.19</v>
      </c>
      <c r="O43" s="199">
        <v>70.91</v>
      </c>
      <c r="P43" s="199">
        <v>24.01</v>
      </c>
      <c r="Q43" s="199">
        <v>4.49</v>
      </c>
      <c r="R43" s="199">
        <v>18.010000000000002</v>
      </c>
      <c r="S43" s="199">
        <v>11.21</v>
      </c>
      <c r="T43" s="199">
        <v>0</v>
      </c>
      <c r="U43" s="199">
        <v>40.06</v>
      </c>
      <c r="V43" s="199">
        <v>5.79</v>
      </c>
      <c r="W43" s="199">
        <v>19.72</v>
      </c>
      <c r="X43" s="199">
        <v>62.68</v>
      </c>
      <c r="Y43" s="199">
        <v>0</v>
      </c>
      <c r="Z43" s="199">
        <v>118.03</v>
      </c>
      <c r="AA43" s="199">
        <v>29.74</v>
      </c>
      <c r="AB43" s="199">
        <v>0</v>
      </c>
      <c r="AC43" s="199">
        <v>27.8</v>
      </c>
      <c r="AD43" s="199">
        <v>0</v>
      </c>
      <c r="AE43" s="199">
        <v>0</v>
      </c>
      <c r="AF43" s="199">
        <v>0</v>
      </c>
      <c r="AG43" s="199">
        <v>17.54</v>
      </c>
      <c r="AH43" s="199">
        <v>0</v>
      </c>
      <c r="AI43" s="199">
        <v>64.5</v>
      </c>
      <c r="AJ43" s="199">
        <v>0</v>
      </c>
      <c r="AK43" s="199">
        <v>99.62</v>
      </c>
      <c r="AL43" s="199">
        <v>0</v>
      </c>
      <c r="AM43" s="199">
        <v>0</v>
      </c>
      <c r="AN43" s="199">
        <v>0</v>
      </c>
      <c r="AO43" s="199">
        <v>220</v>
      </c>
      <c r="AP43" s="199">
        <v>0</v>
      </c>
      <c r="AQ43" s="199">
        <v>39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495.69</v>
      </c>
      <c r="L44" s="199">
        <v>9.68</v>
      </c>
      <c r="M44" s="199">
        <v>53.66</v>
      </c>
      <c r="N44" s="199">
        <v>50.19</v>
      </c>
      <c r="O44" s="199">
        <v>70.91</v>
      </c>
      <c r="P44" s="199">
        <v>24.01</v>
      </c>
      <c r="Q44" s="199">
        <v>4.49</v>
      </c>
      <c r="R44" s="199">
        <v>18.010000000000002</v>
      </c>
      <c r="S44" s="199">
        <v>11.21</v>
      </c>
      <c r="T44" s="199">
        <v>0</v>
      </c>
      <c r="U44" s="199">
        <v>40.06</v>
      </c>
      <c r="V44" s="199">
        <v>5.79</v>
      </c>
      <c r="W44" s="199">
        <v>19.72</v>
      </c>
      <c r="X44" s="199">
        <v>62.68</v>
      </c>
      <c r="Y44" s="199">
        <v>0</v>
      </c>
      <c r="Z44" s="199">
        <v>118.03</v>
      </c>
      <c r="AA44" s="199">
        <v>29.74</v>
      </c>
      <c r="AB44" s="199">
        <v>0</v>
      </c>
      <c r="AC44" s="199">
        <v>25.44</v>
      </c>
      <c r="AD44" s="199">
        <v>0</v>
      </c>
      <c r="AE44" s="199">
        <v>0</v>
      </c>
      <c r="AF44" s="199">
        <v>0</v>
      </c>
      <c r="AG44" s="199">
        <v>17.54</v>
      </c>
      <c r="AH44" s="199">
        <v>0</v>
      </c>
      <c r="AI44" s="199">
        <v>64.5</v>
      </c>
      <c r="AJ44" s="199">
        <v>0</v>
      </c>
      <c r="AK44" s="199">
        <v>99.62</v>
      </c>
      <c r="AL44" s="199">
        <v>0</v>
      </c>
      <c r="AM44" s="199">
        <v>0</v>
      </c>
      <c r="AN44" s="199">
        <v>0</v>
      </c>
      <c r="AO44" s="199">
        <v>220</v>
      </c>
      <c r="AP44" s="199">
        <v>0</v>
      </c>
      <c r="AQ44" s="199">
        <v>39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495.69</v>
      </c>
      <c r="L45" s="199">
        <v>9.68</v>
      </c>
      <c r="M45" s="199">
        <v>53.66</v>
      </c>
      <c r="N45" s="199">
        <v>50.19</v>
      </c>
      <c r="O45" s="199">
        <v>70.91</v>
      </c>
      <c r="P45" s="199">
        <v>24.01</v>
      </c>
      <c r="Q45" s="199">
        <v>4.49</v>
      </c>
      <c r="R45" s="199">
        <v>18.010000000000002</v>
      </c>
      <c r="S45" s="199">
        <v>11.21</v>
      </c>
      <c r="T45" s="199">
        <v>0</v>
      </c>
      <c r="U45" s="199">
        <v>40.06</v>
      </c>
      <c r="V45" s="199">
        <v>5.79</v>
      </c>
      <c r="W45" s="199">
        <v>19.72</v>
      </c>
      <c r="X45" s="199">
        <v>62.68</v>
      </c>
      <c r="Y45" s="199">
        <v>0</v>
      </c>
      <c r="Z45" s="199">
        <v>118.03</v>
      </c>
      <c r="AA45" s="199">
        <v>29.74</v>
      </c>
      <c r="AB45" s="199">
        <v>0</v>
      </c>
      <c r="AC45" s="199">
        <v>25.44</v>
      </c>
      <c r="AD45" s="199">
        <v>0</v>
      </c>
      <c r="AE45" s="199">
        <v>0</v>
      </c>
      <c r="AF45" s="199">
        <v>0</v>
      </c>
      <c r="AG45" s="199">
        <v>17.54</v>
      </c>
      <c r="AH45" s="199">
        <v>0</v>
      </c>
      <c r="AI45" s="199">
        <v>64.5</v>
      </c>
      <c r="AJ45" s="199">
        <v>0</v>
      </c>
      <c r="AK45" s="199">
        <v>99.62</v>
      </c>
      <c r="AL45" s="199">
        <v>0</v>
      </c>
      <c r="AM45" s="199">
        <v>0</v>
      </c>
      <c r="AN45" s="199">
        <v>0</v>
      </c>
      <c r="AO45" s="199">
        <v>220</v>
      </c>
      <c r="AP45" s="199">
        <v>0</v>
      </c>
      <c r="AQ45" s="199">
        <v>39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495.69</v>
      </c>
      <c r="L46" s="199">
        <v>9.68</v>
      </c>
      <c r="M46" s="199">
        <v>53.66</v>
      </c>
      <c r="N46" s="199">
        <v>50.19</v>
      </c>
      <c r="O46" s="199">
        <v>70.91</v>
      </c>
      <c r="P46" s="199">
        <v>24.01</v>
      </c>
      <c r="Q46" s="199">
        <v>4.49</v>
      </c>
      <c r="R46" s="199">
        <v>18.010000000000002</v>
      </c>
      <c r="S46" s="199">
        <v>11.21</v>
      </c>
      <c r="T46" s="199">
        <v>0</v>
      </c>
      <c r="U46" s="199">
        <v>40.06</v>
      </c>
      <c r="V46" s="199">
        <v>5.79</v>
      </c>
      <c r="W46" s="199">
        <v>19.72</v>
      </c>
      <c r="X46" s="199">
        <v>62.68</v>
      </c>
      <c r="Y46" s="199">
        <v>0</v>
      </c>
      <c r="Z46" s="199">
        <v>118.03</v>
      </c>
      <c r="AA46" s="199">
        <v>29.74</v>
      </c>
      <c r="AB46" s="199">
        <v>0</v>
      </c>
      <c r="AC46" s="199">
        <v>20.92</v>
      </c>
      <c r="AD46" s="199">
        <v>0</v>
      </c>
      <c r="AE46" s="199">
        <v>0</v>
      </c>
      <c r="AF46" s="199">
        <v>0</v>
      </c>
      <c r="AG46" s="199">
        <v>17.54</v>
      </c>
      <c r="AH46" s="199">
        <v>0</v>
      </c>
      <c r="AI46" s="199">
        <v>64.5</v>
      </c>
      <c r="AJ46" s="199">
        <v>0</v>
      </c>
      <c r="AK46" s="199">
        <v>99.62</v>
      </c>
      <c r="AL46" s="199">
        <v>0</v>
      </c>
      <c r="AM46" s="199">
        <v>0</v>
      </c>
      <c r="AN46" s="199">
        <v>0</v>
      </c>
      <c r="AO46" s="199">
        <v>220</v>
      </c>
      <c r="AP46" s="199">
        <v>0</v>
      </c>
      <c r="AQ46" s="199">
        <v>39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247.84</v>
      </c>
      <c r="L47" s="199">
        <v>9.68</v>
      </c>
      <c r="M47" s="199">
        <v>53.66</v>
      </c>
      <c r="N47" s="199">
        <v>50.19</v>
      </c>
      <c r="O47" s="199">
        <v>70.91</v>
      </c>
      <c r="P47" s="199">
        <v>24.01</v>
      </c>
      <c r="Q47" s="199">
        <v>4.49</v>
      </c>
      <c r="R47" s="199">
        <v>18.010000000000002</v>
      </c>
      <c r="S47" s="199">
        <v>11.21</v>
      </c>
      <c r="T47" s="199">
        <v>0</v>
      </c>
      <c r="U47" s="199">
        <v>40.06</v>
      </c>
      <c r="V47" s="199">
        <v>5.79</v>
      </c>
      <c r="W47" s="199">
        <v>19.72</v>
      </c>
      <c r="X47" s="199">
        <v>62.68</v>
      </c>
      <c r="Y47" s="199">
        <v>0</v>
      </c>
      <c r="Z47" s="199">
        <v>118.03</v>
      </c>
      <c r="AA47" s="199">
        <v>29.74</v>
      </c>
      <c r="AB47" s="199">
        <v>0</v>
      </c>
      <c r="AC47" s="199">
        <v>20.92</v>
      </c>
      <c r="AD47" s="199">
        <v>0</v>
      </c>
      <c r="AE47" s="199">
        <v>0</v>
      </c>
      <c r="AF47" s="199">
        <v>0</v>
      </c>
      <c r="AG47" s="199">
        <v>17.54</v>
      </c>
      <c r="AH47" s="199">
        <v>0</v>
      </c>
      <c r="AI47" s="199">
        <v>64.5</v>
      </c>
      <c r="AJ47" s="199">
        <v>0</v>
      </c>
      <c r="AK47" s="199">
        <v>99.62</v>
      </c>
      <c r="AL47" s="199">
        <v>0</v>
      </c>
      <c r="AM47" s="199">
        <v>0</v>
      </c>
      <c r="AN47" s="199">
        <v>0</v>
      </c>
      <c r="AO47" s="199">
        <v>220</v>
      </c>
      <c r="AP47" s="199">
        <v>0</v>
      </c>
      <c r="AQ47" s="199">
        <v>39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247.84</v>
      </c>
      <c r="L48" s="199">
        <v>9.68</v>
      </c>
      <c r="M48" s="199">
        <v>53.66</v>
      </c>
      <c r="N48" s="199">
        <v>50.19</v>
      </c>
      <c r="O48" s="199">
        <v>70.91</v>
      </c>
      <c r="P48" s="199">
        <v>24.01</v>
      </c>
      <c r="Q48" s="199">
        <v>4.49</v>
      </c>
      <c r="R48" s="199">
        <v>18.010000000000002</v>
      </c>
      <c r="S48" s="199">
        <v>11.21</v>
      </c>
      <c r="T48" s="199">
        <v>0</v>
      </c>
      <c r="U48" s="199">
        <v>40.06</v>
      </c>
      <c r="V48" s="199">
        <v>5.79</v>
      </c>
      <c r="W48" s="199">
        <v>19.72</v>
      </c>
      <c r="X48" s="199">
        <v>62.68</v>
      </c>
      <c r="Y48" s="199">
        <v>0</v>
      </c>
      <c r="Z48" s="199">
        <v>118.03</v>
      </c>
      <c r="AA48" s="199">
        <v>29.74</v>
      </c>
      <c r="AB48" s="199">
        <v>0</v>
      </c>
      <c r="AC48" s="199">
        <v>20.05</v>
      </c>
      <c r="AD48" s="199">
        <v>0</v>
      </c>
      <c r="AE48" s="199">
        <v>0</v>
      </c>
      <c r="AF48" s="199">
        <v>0</v>
      </c>
      <c r="AG48" s="199">
        <v>17.54</v>
      </c>
      <c r="AH48" s="199">
        <v>0</v>
      </c>
      <c r="AI48" s="199">
        <v>64.5</v>
      </c>
      <c r="AJ48" s="199">
        <v>0</v>
      </c>
      <c r="AK48" s="199">
        <v>99.62</v>
      </c>
      <c r="AL48" s="199">
        <v>0</v>
      </c>
      <c r="AM48" s="199">
        <v>0</v>
      </c>
      <c r="AN48" s="199">
        <v>0</v>
      </c>
      <c r="AO48" s="199">
        <v>220</v>
      </c>
      <c r="AP48" s="199">
        <v>0</v>
      </c>
      <c r="AQ48" s="199">
        <v>39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247.84</v>
      </c>
      <c r="L49" s="199">
        <v>9.68</v>
      </c>
      <c r="M49" s="199">
        <v>53.66</v>
      </c>
      <c r="N49" s="199">
        <v>50.19</v>
      </c>
      <c r="O49" s="199">
        <v>70.91</v>
      </c>
      <c r="P49" s="199">
        <v>24.01</v>
      </c>
      <c r="Q49" s="199">
        <v>4.49</v>
      </c>
      <c r="R49" s="199">
        <v>18.010000000000002</v>
      </c>
      <c r="S49" s="199">
        <v>11.21</v>
      </c>
      <c r="T49" s="199">
        <v>0</v>
      </c>
      <c r="U49" s="199">
        <v>40.06</v>
      </c>
      <c r="V49" s="199">
        <v>5.79</v>
      </c>
      <c r="W49" s="199">
        <v>19.72</v>
      </c>
      <c r="X49" s="199">
        <v>62.68</v>
      </c>
      <c r="Y49" s="199">
        <v>0</v>
      </c>
      <c r="Z49" s="199">
        <v>118.03</v>
      </c>
      <c r="AA49" s="199">
        <v>29.74</v>
      </c>
      <c r="AB49" s="199">
        <v>0</v>
      </c>
      <c r="AC49" s="199">
        <v>20.05</v>
      </c>
      <c r="AD49" s="199">
        <v>0</v>
      </c>
      <c r="AE49" s="199">
        <v>0</v>
      </c>
      <c r="AF49" s="199">
        <v>0</v>
      </c>
      <c r="AG49" s="199">
        <v>17.54</v>
      </c>
      <c r="AH49" s="199">
        <v>0</v>
      </c>
      <c r="AI49" s="199">
        <v>64.5</v>
      </c>
      <c r="AJ49" s="199">
        <v>0</v>
      </c>
      <c r="AK49" s="199">
        <v>99.62</v>
      </c>
      <c r="AL49" s="199">
        <v>0</v>
      </c>
      <c r="AM49" s="199">
        <v>0</v>
      </c>
      <c r="AN49" s="199">
        <v>0</v>
      </c>
      <c r="AO49" s="199">
        <v>220</v>
      </c>
      <c r="AP49" s="199">
        <v>0</v>
      </c>
      <c r="AQ49" s="199">
        <v>39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247.84</v>
      </c>
      <c r="L50" s="199">
        <v>9.68</v>
      </c>
      <c r="M50" s="199">
        <v>53.66</v>
      </c>
      <c r="N50" s="199">
        <v>50.19</v>
      </c>
      <c r="O50" s="199">
        <v>70.91</v>
      </c>
      <c r="P50" s="199">
        <v>24.01</v>
      </c>
      <c r="Q50" s="199">
        <v>4.49</v>
      </c>
      <c r="R50" s="199">
        <v>18.010000000000002</v>
      </c>
      <c r="S50" s="199">
        <v>11.21</v>
      </c>
      <c r="T50" s="199">
        <v>0</v>
      </c>
      <c r="U50" s="199">
        <v>40.06</v>
      </c>
      <c r="V50" s="199">
        <v>5.79</v>
      </c>
      <c r="W50" s="199">
        <v>19.72</v>
      </c>
      <c r="X50" s="199">
        <v>62.68</v>
      </c>
      <c r="Y50" s="199">
        <v>0</v>
      </c>
      <c r="Z50" s="199">
        <v>118.03</v>
      </c>
      <c r="AA50" s="199">
        <v>29.74</v>
      </c>
      <c r="AB50" s="199">
        <v>0</v>
      </c>
      <c r="AC50" s="199">
        <v>20.05</v>
      </c>
      <c r="AD50" s="199">
        <v>0</v>
      </c>
      <c r="AE50" s="199">
        <v>0</v>
      </c>
      <c r="AF50" s="199">
        <v>0</v>
      </c>
      <c r="AG50" s="199">
        <v>17.54</v>
      </c>
      <c r="AH50" s="199">
        <v>0</v>
      </c>
      <c r="AI50" s="199">
        <v>64.5</v>
      </c>
      <c r="AJ50" s="199">
        <v>0</v>
      </c>
      <c r="AK50" s="199">
        <v>99.62</v>
      </c>
      <c r="AL50" s="199">
        <v>0</v>
      </c>
      <c r="AM50" s="199">
        <v>0</v>
      </c>
      <c r="AN50" s="199">
        <v>0</v>
      </c>
      <c r="AO50" s="199">
        <v>220</v>
      </c>
      <c r="AP50" s="199">
        <v>0</v>
      </c>
      <c r="AQ50" s="199">
        <v>39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247.84</v>
      </c>
      <c r="L51" s="199">
        <v>9.68</v>
      </c>
      <c r="M51" s="199">
        <v>53.66</v>
      </c>
      <c r="N51" s="199">
        <v>50.19</v>
      </c>
      <c r="O51" s="199">
        <v>70.91</v>
      </c>
      <c r="P51" s="199">
        <v>24.01</v>
      </c>
      <c r="Q51" s="199">
        <v>4.49</v>
      </c>
      <c r="R51" s="199">
        <v>18.010000000000002</v>
      </c>
      <c r="S51" s="199">
        <v>11.21</v>
      </c>
      <c r="T51" s="199">
        <v>0</v>
      </c>
      <c r="U51" s="199">
        <v>40.06</v>
      </c>
      <c r="V51" s="199">
        <v>5.79</v>
      </c>
      <c r="W51" s="199">
        <v>19.72</v>
      </c>
      <c r="X51" s="199">
        <v>62.68</v>
      </c>
      <c r="Y51" s="199">
        <v>0</v>
      </c>
      <c r="Z51" s="199">
        <v>118.03</v>
      </c>
      <c r="AA51" s="199">
        <v>29.74</v>
      </c>
      <c r="AB51" s="199">
        <v>0</v>
      </c>
      <c r="AC51" s="199">
        <v>20.05</v>
      </c>
      <c r="AD51" s="199">
        <v>0</v>
      </c>
      <c r="AE51" s="199">
        <v>0</v>
      </c>
      <c r="AF51" s="199">
        <v>0</v>
      </c>
      <c r="AG51" s="199">
        <v>17.54</v>
      </c>
      <c r="AH51" s="199">
        <v>0</v>
      </c>
      <c r="AI51" s="199">
        <v>64.5</v>
      </c>
      <c r="AJ51" s="199">
        <v>0</v>
      </c>
      <c r="AK51" s="199">
        <v>99.62</v>
      </c>
      <c r="AL51" s="199">
        <v>0</v>
      </c>
      <c r="AM51" s="199">
        <v>0</v>
      </c>
      <c r="AN51" s="199">
        <v>0</v>
      </c>
      <c r="AO51" s="199">
        <v>292.5</v>
      </c>
      <c r="AP51" s="199">
        <v>0</v>
      </c>
      <c r="AQ51" s="199">
        <v>39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247.84</v>
      </c>
      <c r="L52" s="199">
        <v>9.68</v>
      </c>
      <c r="M52" s="199">
        <v>53.66</v>
      </c>
      <c r="N52" s="199">
        <v>50.19</v>
      </c>
      <c r="O52" s="199">
        <v>70.91</v>
      </c>
      <c r="P52" s="199">
        <v>24.01</v>
      </c>
      <c r="Q52" s="199">
        <v>4.49</v>
      </c>
      <c r="R52" s="199">
        <v>18.010000000000002</v>
      </c>
      <c r="S52" s="199">
        <v>11.21</v>
      </c>
      <c r="T52" s="199">
        <v>0</v>
      </c>
      <c r="U52" s="199">
        <v>40.06</v>
      </c>
      <c r="V52" s="199">
        <v>5.79</v>
      </c>
      <c r="W52" s="199">
        <v>19.72</v>
      </c>
      <c r="X52" s="199">
        <v>62.68</v>
      </c>
      <c r="Y52" s="199">
        <v>0</v>
      </c>
      <c r="Z52" s="199">
        <v>118.03</v>
      </c>
      <c r="AA52" s="199">
        <v>29.74</v>
      </c>
      <c r="AB52" s="199">
        <v>0</v>
      </c>
      <c r="AC52" s="199">
        <v>18.309999999999999</v>
      </c>
      <c r="AD52" s="199">
        <v>0</v>
      </c>
      <c r="AE52" s="199">
        <v>0</v>
      </c>
      <c r="AF52" s="199">
        <v>0</v>
      </c>
      <c r="AG52" s="199">
        <v>17.54</v>
      </c>
      <c r="AH52" s="199">
        <v>0</v>
      </c>
      <c r="AI52" s="199">
        <v>64.5</v>
      </c>
      <c r="AJ52" s="199">
        <v>0</v>
      </c>
      <c r="AK52" s="199">
        <v>99.62</v>
      </c>
      <c r="AL52" s="199">
        <v>0</v>
      </c>
      <c r="AM52" s="199">
        <v>0</v>
      </c>
      <c r="AN52" s="199">
        <v>0</v>
      </c>
      <c r="AO52" s="199">
        <v>312.57</v>
      </c>
      <c r="AP52" s="199">
        <v>0</v>
      </c>
      <c r="AQ52" s="199">
        <v>39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284.58999999999997</v>
      </c>
      <c r="L53" s="199">
        <v>9.68</v>
      </c>
      <c r="M53" s="199">
        <v>58.35</v>
      </c>
      <c r="N53" s="199">
        <v>50.19</v>
      </c>
      <c r="O53" s="199">
        <v>70.91</v>
      </c>
      <c r="P53" s="199">
        <v>24.01</v>
      </c>
      <c r="Q53" s="199">
        <v>4.49</v>
      </c>
      <c r="R53" s="199">
        <v>18.010000000000002</v>
      </c>
      <c r="S53" s="199">
        <v>11.21</v>
      </c>
      <c r="T53" s="199">
        <v>0</v>
      </c>
      <c r="U53" s="199">
        <v>40.06</v>
      </c>
      <c r="V53" s="199">
        <v>5.79</v>
      </c>
      <c r="W53" s="199">
        <v>19.72</v>
      </c>
      <c r="X53" s="199">
        <v>62.68</v>
      </c>
      <c r="Y53" s="199">
        <v>0</v>
      </c>
      <c r="Z53" s="199">
        <v>118.03</v>
      </c>
      <c r="AA53" s="199">
        <v>29.74</v>
      </c>
      <c r="AB53" s="199">
        <v>0</v>
      </c>
      <c r="AC53" s="199">
        <v>19.7</v>
      </c>
      <c r="AD53" s="199">
        <v>0</v>
      </c>
      <c r="AE53" s="199">
        <v>0</v>
      </c>
      <c r="AF53" s="199">
        <v>0</v>
      </c>
      <c r="AG53" s="199">
        <v>17.54</v>
      </c>
      <c r="AH53" s="199">
        <v>0</v>
      </c>
      <c r="AI53" s="199">
        <v>64.5</v>
      </c>
      <c r="AJ53" s="199">
        <v>0</v>
      </c>
      <c r="AK53" s="199">
        <v>99.62</v>
      </c>
      <c r="AL53" s="199">
        <v>0</v>
      </c>
      <c r="AM53" s="199">
        <v>0</v>
      </c>
      <c r="AN53" s="199">
        <v>0</v>
      </c>
      <c r="AO53" s="199">
        <v>335.05</v>
      </c>
      <c r="AP53" s="199">
        <v>0</v>
      </c>
      <c r="AQ53" s="199">
        <v>39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300.69</v>
      </c>
      <c r="L54" s="199">
        <v>9.68</v>
      </c>
      <c r="M54" s="199">
        <v>61.7</v>
      </c>
      <c r="N54" s="199">
        <v>50.19</v>
      </c>
      <c r="O54" s="199">
        <v>70.91</v>
      </c>
      <c r="P54" s="199">
        <v>24.01</v>
      </c>
      <c r="Q54" s="199">
        <v>4.49</v>
      </c>
      <c r="R54" s="199">
        <v>18.010000000000002</v>
      </c>
      <c r="S54" s="199">
        <v>11.21</v>
      </c>
      <c r="T54" s="199">
        <v>0</v>
      </c>
      <c r="U54" s="199">
        <v>40.06</v>
      </c>
      <c r="V54" s="199">
        <v>5.79</v>
      </c>
      <c r="W54" s="199">
        <v>19.72</v>
      </c>
      <c r="X54" s="199">
        <v>62.68</v>
      </c>
      <c r="Y54" s="199">
        <v>0</v>
      </c>
      <c r="Z54" s="199">
        <v>118.03</v>
      </c>
      <c r="AA54" s="199">
        <v>29.74</v>
      </c>
      <c r="AB54" s="199">
        <v>0</v>
      </c>
      <c r="AC54" s="199">
        <v>19.7</v>
      </c>
      <c r="AD54" s="199">
        <v>0</v>
      </c>
      <c r="AE54" s="199">
        <v>0</v>
      </c>
      <c r="AF54" s="199">
        <v>0</v>
      </c>
      <c r="AG54" s="199">
        <v>17.54</v>
      </c>
      <c r="AH54" s="199">
        <v>0</v>
      </c>
      <c r="AI54" s="199">
        <v>64.5</v>
      </c>
      <c r="AJ54" s="199">
        <v>0</v>
      </c>
      <c r="AK54" s="199">
        <v>99.62</v>
      </c>
      <c r="AL54" s="199">
        <v>0</v>
      </c>
      <c r="AM54" s="199">
        <v>0</v>
      </c>
      <c r="AN54" s="199">
        <v>0</v>
      </c>
      <c r="AO54" s="199">
        <v>327.2</v>
      </c>
      <c r="AP54" s="199">
        <v>0</v>
      </c>
      <c r="AQ54" s="199">
        <v>39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316.77999999999997</v>
      </c>
      <c r="L55" s="199">
        <v>9.68</v>
      </c>
      <c r="M55" s="199">
        <v>61.7</v>
      </c>
      <c r="N55" s="199">
        <v>50.19</v>
      </c>
      <c r="O55" s="199">
        <v>70.91</v>
      </c>
      <c r="P55" s="199">
        <v>24.01</v>
      </c>
      <c r="Q55" s="199">
        <v>4.49</v>
      </c>
      <c r="R55" s="199">
        <v>18.010000000000002</v>
      </c>
      <c r="S55" s="199">
        <v>11.21</v>
      </c>
      <c r="T55" s="199">
        <v>0</v>
      </c>
      <c r="U55" s="199">
        <v>40.06</v>
      </c>
      <c r="V55" s="199">
        <v>5.79</v>
      </c>
      <c r="W55" s="199">
        <v>19.72</v>
      </c>
      <c r="X55" s="199">
        <v>62.68</v>
      </c>
      <c r="Y55" s="199">
        <v>0</v>
      </c>
      <c r="Z55" s="199">
        <v>118.03</v>
      </c>
      <c r="AA55" s="199">
        <v>29.74</v>
      </c>
      <c r="AB55" s="199">
        <v>0</v>
      </c>
      <c r="AC55" s="199">
        <v>28</v>
      </c>
      <c r="AD55" s="199">
        <v>0</v>
      </c>
      <c r="AE55" s="199">
        <v>0</v>
      </c>
      <c r="AF55" s="199">
        <v>0</v>
      </c>
      <c r="AG55" s="199">
        <v>17.54</v>
      </c>
      <c r="AH55" s="199">
        <v>0</v>
      </c>
      <c r="AI55" s="199">
        <v>104.5</v>
      </c>
      <c r="AJ55" s="199">
        <v>0</v>
      </c>
      <c r="AK55" s="199">
        <v>99.62</v>
      </c>
      <c r="AL55" s="199">
        <v>0</v>
      </c>
      <c r="AM55" s="199">
        <v>0</v>
      </c>
      <c r="AN55" s="199">
        <v>0</v>
      </c>
      <c r="AO55" s="199">
        <v>319.45</v>
      </c>
      <c r="AP55" s="199">
        <v>0</v>
      </c>
      <c r="AQ55" s="199">
        <v>39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332.89</v>
      </c>
      <c r="L56" s="199">
        <v>9.68</v>
      </c>
      <c r="M56" s="199">
        <v>61.7</v>
      </c>
      <c r="N56" s="199">
        <v>50.19</v>
      </c>
      <c r="O56" s="199">
        <v>70.91</v>
      </c>
      <c r="P56" s="199">
        <v>24.01</v>
      </c>
      <c r="Q56" s="199">
        <v>4.49</v>
      </c>
      <c r="R56" s="199">
        <v>18.010000000000002</v>
      </c>
      <c r="S56" s="199">
        <v>11.21</v>
      </c>
      <c r="T56" s="199">
        <v>0</v>
      </c>
      <c r="U56" s="199">
        <v>40.06</v>
      </c>
      <c r="V56" s="199">
        <v>5.79</v>
      </c>
      <c r="W56" s="199">
        <v>19.72</v>
      </c>
      <c r="X56" s="199">
        <v>62.68</v>
      </c>
      <c r="Y56" s="199">
        <v>0</v>
      </c>
      <c r="Z56" s="199">
        <v>118.03</v>
      </c>
      <c r="AA56" s="199">
        <v>29.74</v>
      </c>
      <c r="AB56" s="199">
        <v>0</v>
      </c>
      <c r="AC56" s="199">
        <v>28</v>
      </c>
      <c r="AD56" s="199">
        <v>0</v>
      </c>
      <c r="AE56" s="199">
        <v>0</v>
      </c>
      <c r="AF56" s="199">
        <v>0</v>
      </c>
      <c r="AG56" s="199">
        <v>17.54</v>
      </c>
      <c r="AH56" s="199">
        <v>0</v>
      </c>
      <c r="AI56" s="199">
        <v>104.5</v>
      </c>
      <c r="AJ56" s="199">
        <v>0</v>
      </c>
      <c r="AK56" s="199">
        <v>99.62</v>
      </c>
      <c r="AL56" s="199">
        <v>0</v>
      </c>
      <c r="AM56" s="199">
        <v>0</v>
      </c>
      <c r="AN56" s="199">
        <v>0</v>
      </c>
      <c r="AO56" s="199">
        <v>306.63</v>
      </c>
      <c r="AP56" s="199">
        <v>0</v>
      </c>
      <c r="AQ56" s="199">
        <v>39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348.99</v>
      </c>
      <c r="L57" s="199">
        <v>9.68</v>
      </c>
      <c r="M57" s="199">
        <v>61.7</v>
      </c>
      <c r="N57" s="199">
        <v>50.19</v>
      </c>
      <c r="O57" s="199">
        <v>70.91</v>
      </c>
      <c r="P57" s="199">
        <v>24.01</v>
      </c>
      <c r="Q57" s="199">
        <v>4.49</v>
      </c>
      <c r="R57" s="199">
        <v>18.010000000000002</v>
      </c>
      <c r="S57" s="199">
        <v>11.21</v>
      </c>
      <c r="T57" s="199">
        <v>0</v>
      </c>
      <c r="U57" s="199">
        <v>40.06</v>
      </c>
      <c r="V57" s="199">
        <v>5.79</v>
      </c>
      <c r="W57" s="199">
        <v>19.72</v>
      </c>
      <c r="X57" s="199">
        <v>62.68</v>
      </c>
      <c r="Y57" s="199">
        <v>0</v>
      </c>
      <c r="Z57" s="199">
        <v>118.03</v>
      </c>
      <c r="AA57" s="199">
        <v>29.74</v>
      </c>
      <c r="AB57" s="199">
        <v>0</v>
      </c>
      <c r="AC57" s="199">
        <v>28</v>
      </c>
      <c r="AD57" s="199">
        <v>0</v>
      </c>
      <c r="AE57" s="199">
        <v>0</v>
      </c>
      <c r="AF57" s="199">
        <v>0</v>
      </c>
      <c r="AG57" s="199">
        <v>17.54</v>
      </c>
      <c r="AH57" s="199">
        <v>0</v>
      </c>
      <c r="AI57" s="199">
        <v>104.5</v>
      </c>
      <c r="AJ57" s="199">
        <v>0</v>
      </c>
      <c r="AK57" s="199">
        <v>99.62</v>
      </c>
      <c r="AL57" s="199">
        <v>0</v>
      </c>
      <c r="AM57" s="199">
        <v>0</v>
      </c>
      <c r="AN57" s="199">
        <v>0</v>
      </c>
      <c r="AO57" s="199">
        <v>327.26</v>
      </c>
      <c r="AP57" s="199">
        <v>0</v>
      </c>
      <c r="AQ57" s="199">
        <v>39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365.1</v>
      </c>
      <c r="L58" s="199">
        <v>9.68</v>
      </c>
      <c r="M58" s="199">
        <v>61.7</v>
      </c>
      <c r="N58" s="199">
        <v>50.19</v>
      </c>
      <c r="O58" s="199">
        <v>70.91</v>
      </c>
      <c r="P58" s="199">
        <v>24.01</v>
      </c>
      <c r="Q58" s="199">
        <v>4.49</v>
      </c>
      <c r="R58" s="199">
        <v>18.010000000000002</v>
      </c>
      <c r="S58" s="199">
        <v>11.21</v>
      </c>
      <c r="T58" s="199">
        <v>0</v>
      </c>
      <c r="U58" s="199">
        <v>40.06</v>
      </c>
      <c r="V58" s="199">
        <v>5.79</v>
      </c>
      <c r="W58" s="199">
        <v>19.72</v>
      </c>
      <c r="X58" s="199">
        <v>62.68</v>
      </c>
      <c r="Y58" s="199">
        <v>0</v>
      </c>
      <c r="Z58" s="199">
        <v>118.03</v>
      </c>
      <c r="AA58" s="199">
        <v>29.74</v>
      </c>
      <c r="AB58" s="199">
        <v>0</v>
      </c>
      <c r="AC58" s="199">
        <v>28</v>
      </c>
      <c r="AD58" s="199">
        <v>0</v>
      </c>
      <c r="AE58" s="199">
        <v>0</v>
      </c>
      <c r="AF58" s="199">
        <v>0</v>
      </c>
      <c r="AG58" s="199">
        <v>17.54</v>
      </c>
      <c r="AH58" s="199">
        <v>0</v>
      </c>
      <c r="AI58" s="199">
        <v>104.5</v>
      </c>
      <c r="AJ58" s="199">
        <v>0</v>
      </c>
      <c r="AK58" s="199">
        <v>99.62</v>
      </c>
      <c r="AL58" s="199">
        <v>0</v>
      </c>
      <c r="AM58" s="199">
        <v>0</v>
      </c>
      <c r="AN58" s="199">
        <v>0</v>
      </c>
      <c r="AO58" s="199">
        <v>357.93</v>
      </c>
      <c r="AP58" s="199">
        <v>0</v>
      </c>
      <c r="AQ58" s="199">
        <v>39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5.41</v>
      </c>
      <c r="K59" s="199">
        <v>381.19</v>
      </c>
      <c r="L59" s="199">
        <v>9.68</v>
      </c>
      <c r="M59" s="199">
        <v>58.35</v>
      </c>
      <c r="N59" s="199">
        <v>50.19</v>
      </c>
      <c r="O59" s="199">
        <v>70.91</v>
      </c>
      <c r="P59" s="199">
        <v>24.01</v>
      </c>
      <c r="Q59" s="199">
        <v>4.49</v>
      </c>
      <c r="R59" s="199">
        <v>18.010000000000002</v>
      </c>
      <c r="S59" s="199">
        <v>11.21</v>
      </c>
      <c r="T59" s="199">
        <v>0</v>
      </c>
      <c r="U59" s="199">
        <v>40.06</v>
      </c>
      <c r="V59" s="199">
        <v>5.79</v>
      </c>
      <c r="W59" s="199">
        <v>19.72</v>
      </c>
      <c r="X59" s="199">
        <v>62.68</v>
      </c>
      <c r="Y59" s="199">
        <v>0</v>
      </c>
      <c r="Z59" s="199">
        <v>118.03</v>
      </c>
      <c r="AA59" s="199">
        <v>29.74</v>
      </c>
      <c r="AB59" s="199">
        <v>0</v>
      </c>
      <c r="AC59" s="199">
        <v>28</v>
      </c>
      <c r="AD59" s="199">
        <v>0</v>
      </c>
      <c r="AE59" s="199">
        <v>0</v>
      </c>
      <c r="AF59" s="199">
        <v>0</v>
      </c>
      <c r="AG59" s="199">
        <v>17.54</v>
      </c>
      <c r="AH59" s="199">
        <v>0</v>
      </c>
      <c r="AI59" s="199">
        <v>104.5</v>
      </c>
      <c r="AJ59" s="199">
        <v>0</v>
      </c>
      <c r="AK59" s="199">
        <v>99.62</v>
      </c>
      <c r="AL59" s="199">
        <v>0</v>
      </c>
      <c r="AM59" s="199">
        <v>0</v>
      </c>
      <c r="AN59" s="199">
        <v>0</v>
      </c>
      <c r="AO59" s="199">
        <v>316.41000000000003</v>
      </c>
      <c r="AP59" s="199">
        <v>0</v>
      </c>
      <c r="AQ59" s="199">
        <v>39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5.41</v>
      </c>
      <c r="K60" s="199">
        <v>397.29</v>
      </c>
      <c r="L60" s="199">
        <v>9.68</v>
      </c>
      <c r="M60" s="199">
        <v>58.35</v>
      </c>
      <c r="N60" s="199">
        <v>50.19</v>
      </c>
      <c r="O60" s="199">
        <v>70.91</v>
      </c>
      <c r="P60" s="199">
        <v>24.01</v>
      </c>
      <c r="Q60" s="199">
        <v>4.49</v>
      </c>
      <c r="R60" s="199">
        <v>18.010000000000002</v>
      </c>
      <c r="S60" s="199">
        <v>11.21</v>
      </c>
      <c r="T60" s="199">
        <v>0</v>
      </c>
      <c r="U60" s="199">
        <v>40.06</v>
      </c>
      <c r="V60" s="199">
        <v>5.79</v>
      </c>
      <c r="W60" s="199">
        <v>19.72</v>
      </c>
      <c r="X60" s="199">
        <v>62.68</v>
      </c>
      <c r="Y60" s="199">
        <v>0</v>
      </c>
      <c r="Z60" s="199">
        <v>118.03</v>
      </c>
      <c r="AA60" s="199">
        <v>29.74</v>
      </c>
      <c r="AB60" s="199">
        <v>0</v>
      </c>
      <c r="AC60" s="199">
        <v>28</v>
      </c>
      <c r="AD60" s="199">
        <v>0</v>
      </c>
      <c r="AE60" s="199">
        <v>0</v>
      </c>
      <c r="AF60" s="199">
        <v>0</v>
      </c>
      <c r="AG60" s="199">
        <v>17.54</v>
      </c>
      <c r="AH60" s="199">
        <v>0</v>
      </c>
      <c r="AI60" s="199">
        <v>104.5</v>
      </c>
      <c r="AJ60" s="199">
        <v>0</v>
      </c>
      <c r="AK60" s="199">
        <v>99.62</v>
      </c>
      <c r="AL60" s="199">
        <v>0</v>
      </c>
      <c r="AM60" s="199">
        <v>0</v>
      </c>
      <c r="AN60" s="199">
        <v>0</v>
      </c>
      <c r="AO60" s="199">
        <v>395.33</v>
      </c>
      <c r="AP60" s="199">
        <v>0</v>
      </c>
      <c r="AQ60" s="199">
        <v>39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5.12</v>
      </c>
      <c r="K61" s="199">
        <v>413.39</v>
      </c>
      <c r="L61" s="199">
        <v>9.68</v>
      </c>
      <c r="M61" s="199">
        <v>58.35</v>
      </c>
      <c r="N61" s="199">
        <v>50.19</v>
      </c>
      <c r="O61" s="199">
        <v>70.91</v>
      </c>
      <c r="P61" s="199">
        <v>24.01</v>
      </c>
      <c r="Q61" s="199">
        <v>4.49</v>
      </c>
      <c r="R61" s="199">
        <v>18.010000000000002</v>
      </c>
      <c r="S61" s="199">
        <v>11.21</v>
      </c>
      <c r="T61" s="199">
        <v>0</v>
      </c>
      <c r="U61" s="199">
        <v>40.06</v>
      </c>
      <c r="V61" s="199">
        <v>5.79</v>
      </c>
      <c r="W61" s="199">
        <v>19.72</v>
      </c>
      <c r="X61" s="199">
        <v>62.68</v>
      </c>
      <c r="Y61" s="199">
        <v>0</v>
      </c>
      <c r="Z61" s="199">
        <v>118.03</v>
      </c>
      <c r="AA61" s="199">
        <v>29.74</v>
      </c>
      <c r="AB61" s="199">
        <v>0</v>
      </c>
      <c r="AC61" s="199">
        <v>28</v>
      </c>
      <c r="AD61" s="199">
        <v>0</v>
      </c>
      <c r="AE61" s="199">
        <v>0</v>
      </c>
      <c r="AF61" s="199">
        <v>0</v>
      </c>
      <c r="AG61" s="199">
        <v>17.54</v>
      </c>
      <c r="AH61" s="199">
        <v>0</v>
      </c>
      <c r="AI61" s="199">
        <v>104.5</v>
      </c>
      <c r="AJ61" s="199">
        <v>0</v>
      </c>
      <c r="AK61" s="199">
        <v>99.62</v>
      </c>
      <c r="AL61" s="199">
        <v>0</v>
      </c>
      <c r="AM61" s="199">
        <v>0</v>
      </c>
      <c r="AN61" s="199">
        <v>0</v>
      </c>
      <c r="AO61" s="199">
        <v>437.65</v>
      </c>
      <c r="AP61" s="199">
        <v>0</v>
      </c>
      <c r="AQ61" s="199">
        <v>39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5.12</v>
      </c>
      <c r="K62" s="199">
        <v>429.48</v>
      </c>
      <c r="L62" s="199">
        <v>9.68</v>
      </c>
      <c r="M62" s="199">
        <v>58.35</v>
      </c>
      <c r="N62" s="199">
        <v>50.19</v>
      </c>
      <c r="O62" s="199">
        <v>70.91</v>
      </c>
      <c r="P62" s="199">
        <v>24.01</v>
      </c>
      <c r="Q62" s="199">
        <v>4.49</v>
      </c>
      <c r="R62" s="199">
        <v>18.010000000000002</v>
      </c>
      <c r="S62" s="199">
        <v>11.21</v>
      </c>
      <c r="T62" s="199">
        <v>0</v>
      </c>
      <c r="U62" s="199">
        <v>40.06</v>
      </c>
      <c r="V62" s="199">
        <v>5.79</v>
      </c>
      <c r="W62" s="199">
        <v>19.72</v>
      </c>
      <c r="X62" s="199">
        <v>62.68</v>
      </c>
      <c r="Y62" s="199">
        <v>0</v>
      </c>
      <c r="Z62" s="199">
        <v>118.03</v>
      </c>
      <c r="AA62" s="199">
        <v>29.74</v>
      </c>
      <c r="AB62" s="199">
        <v>0</v>
      </c>
      <c r="AC62" s="199">
        <v>27.57</v>
      </c>
      <c r="AD62" s="199">
        <v>0</v>
      </c>
      <c r="AE62" s="199">
        <v>0</v>
      </c>
      <c r="AF62" s="199">
        <v>0</v>
      </c>
      <c r="AG62" s="199">
        <v>17.54</v>
      </c>
      <c r="AH62" s="199">
        <v>0</v>
      </c>
      <c r="AI62" s="199">
        <v>104.5</v>
      </c>
      <c r="AJ62" s="199">
        <v>0</v>
      </c>
      <c r="AK62" s="199">
        <v>99.62</v>
      </c>
      <c r="AL62" s="199">
        <v>0</v>
      </c>
      <c r="AM62" s="199">
        <v>0</v>
      </c>
      <c r="AN62" s="199">
        <v>0</v>
      </c>
      <c r="AO62" s="199">
        <v>446.11</v>
      </c>
      <c r="AP62" s="199">
        <v>0</v>
      </c>
      <c r="AQ62" s="199">
        <v>39</v>
      </c>
      <c r="AR62" s="199">
        <v>0</v>
      </c>
      <c r="AS62" s="199">
        <v>0</v>
      </c>
      <c r="AT62" s="199">
        <v>1.38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6.52</v>
      </c>
      <c r="K63" s="199">
        <v>445.6</v>
      </c>
      <c r="L63" s="199">
        <v>9.68</v>
      </c>
      <c r="M63" s="199">
        <v>58.35</v>
      </c>
      <c r="N63" s="199">
        <v>50.19</v>
      </c>
      <c r="O63" s="199">
        <v>70.91</v>
      </c>
      <c r="P63" s="199">
        <v>24.01</v>
      </c>
      <c r="Q63" s="199">
        <v>4.49</v>
      </c>
      <c r="R63" s="199">
        <v>18.010000000000002</v>
      </c>
      <c r="S63" s="199">
        <v>11.21</v>
      </c>
      <c r="T63" s="199">
        <v>0</v>
      </c>
      <c r="U63" s="199">
        <v>40.06</v>
      </c>
      <c r="V63" s="199">
        <v>5.79</v>
      </c>
      <c r="W63" s="199">
        <v>19.72</v>
      </c>
      <c r="X63" s="199">
        <v>62.68</v>
      </c>
      <c r="Y63" s="199">
        <v>0</v>
      </c>
      <c r="Z63" s="199">
        <v>118.03</v>
      </c>
      <c r="AA63" s="199">
        <v>29.74</v>
      </c>
      <c r="AB63" s="199">
        <v>0</v>
      </c>
      <c r="AC63" s="199">
        <v>27.57</v>
      </c>
      <c r="AD63" s="199">
        <v>0</v>
      </c>
      <c r="AE63" s="199">
        <v>0</v>
      </c>
      <c r="AF63" s="199">
        <v>0</v>
      </c>
      <c r="AG63" s="199">
        <v>17.54</v>
      </c>
      <c r="AH63" s="199">
        <v>0</v>
      </c>
      <c r="AI63" s="199">
        <v>104.5</v>
      </c>
      <c r="AJ63" s="199">
        <v>0</v>
      </c>
      <c r="AK63" s="199">
        <v>99.62</v>
      </c>
      <c r="AL63" s="199">
        <v>0</v>
      </c>
      <c r="AM63" s="199">
        <v>0</v>
      </c>
      <c r="AN63" s="199">
        <v>0</v>
      </c>
      <c r="AO63" s="199">
        <v>389.19</v>
      </c>
      <c r="AP63" s="199">
        <v>0</v>
      </c>
      <c r="AQ63" s="199">
        <v>39</v>
      </c>
      <c r="AR63" s="199">
        <v>0</v>
      </c>
      <c r="AS63" s="199">
        <v>0</v>
      </c>
      <c r="AT63" s="199">
        <v>1.38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6.52</v>
      </c>
      <c r="K64" s="199">
        <v>461.69</v>
      </c>
      <c r="L64" s="199">
        <v>9.68</v>
      </c>
      <c r="M64" s="199">
        <v>58.35</v>
      </c>
      <c r="N64" s="199">
        <v>50.19</v>
      </c>
      <c r="O64" s="199">
        <v>70.91</v>
      </c>
      <c r="P64" s="199">
        <v>24.01</v>
      </c>
      <c r="Q64" s="199">
        <v>4.49</v>
      </c>
      <c r="R64" s="199">
        <v>18.010000000000002</v>
      </c>
      <c r="S64" s="199">
        <v>11.21</v>
      </c>
      <c r="T64" s="199">
        <v>0</v>
      </c>
      <c r="U64" s="199">
        <v>40.06</v>
      </c>
      <c r="V64" s="199">
        <v>5.79</v>
      </c>
      <c r="W64" s="199">
        <v>19.72</v>
      </c>
      <c r="X64" s="199">
        <v>62.68</v>
      </c>
      <c r="Y64" s="199">
        <v>0</v>
      </c>
      <c r="Z64" s="199">
        <v>118.03</v>
      </c>
      <c r="AA64" s="199">
        <v>29.74</v>
      </c>
      <c r="AB64" s="199">
        <v>0</v>
      </c>
      <c r="AC64" s="199">
        <v>27.57</v>
      </c>
      <c r="AD64" s="199">
        <v>0</v>
      </c>
      <c r="AE64" s="199">
        <v>0</v>
      </c>
      <c r="AF64" s="199">
        <v>0</v>
      </c>
      <c r="AG64" s="199">
        <v>17.54</v>
      </c>
      <c r="AH64" s="199">
        <v>0</v>
      </c>
      <c r="AI64" s="199">
        <v>104.5</v>
      </c>
      <c r="AJ64" s="199">
        <v>0</v>
      </c>
      <c r="AK64" s="199">
        <v>99.62</v>
      </c>
      <c r="AL64" s="199">
        <v>0</v>
      </c>
      <c r="AM64" s="199">
        <v>0</v>
      </c>
      <c r="AN64" s="199">
        <v>0</v>
      </c>
      <c r="AO64" s="199">
        <v>415.62</v>
      </c>
      <c r="AP64" s="199">
        <v>0</v>
      </c>
      <c r="AQ64" s="199">
        <v>39</v>
      </c>
      <c r="AR64" s="199">
        <v>0</v>
      </c>
      <c r="AS64" s="199">
        <v>0</v>
      </c>
      <c r="AT64" s="199">
        <v>1.38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6.52</v>
      </c>
      <c r="K65" s="199">
        <v>477.79</v>
      </c>
      <c r="L65" s="199">
        <v>9.68</v>
      </c>
      <c r="M65" s="199">
        <v>58.35</v>
      </c>
      <c r="N65" s="199">
        <v>50.19</v>
      </c>
      <c r="O65" s="199">
        <v>70.91</v>
      </c>
      <c r="P65" s="199">
        <v>24.01</v>
      </c>
      <c r="Q65" s="199">
        <v>4.49</v>
      </c>
      <c r="R65" s="199">
        <v>18.010000000000002</v>
      </c>
      <c r="S65" s="199">
        <v>11.21</v>
      </c>
      <c r="T65" s="199">
        <v>0</v>
      </c>
      <c r="U65" s="199">
        <v>40.06</v>
      </c>
      <c r="V65" s="199">
        <v>5.79</v>
      </c>
      <c r="W65" s="199">
        <v>19.72</v>
      </c>
      <c r="X65" s="199">
        <v>62.68</v>
      </c>
      <c r="Y65" s="199">
        <v>0</v>
      </c>
      <c r="Z65" s="199">
        <v>118.03</v>
      </c>
      <c r="AA65" s="199">
        <v>29.74</v>
      </c>
      <c r="AB65" s="199">
        <v>0</v>
      </c>
      <c r="AC65" s="199">
        <v>27.57</v>
      </c>
      <c r="AD65" s="199">
        <v>0</v>
      </c>
      <c r="AE65" s="199">
        <v>0</v>
      </c>
      <c r="AF65" s="199">
        <v>0</v>
      </c>
      <c r="AG65" s="199">
        <v>17.54</v>
      </c>
      <c r="AH65" s="199">
        <v>0</v>
      </c>
      <c r="AI65" s="199">
        <v>104.5</v>
      </c>
      <c r="AJ65" s="199">
        <v>0</v>
      </c>
      <c r="AK65" s="199">
        <v>99.62</v>
      </c>
      <c r="AL65" s="199">
        <v>0</v>
      </c>
      <c r="AM65" s="199">
        <v>0</v>
      </c>
      <c r="AN65" s="199">
        <v>0</v>
      </c>
      <c r="AO65" s="199">
        <v>441.76</v>
      </c>
      <c r="AP65" s="199">
        <v>0</v>
      </c>
      <c r="AQ65" s="199">
        <v>39</v>
      </c>
      <c r="AR65" s="199">
        <v>0</v>
      </c>
      <c r="AS65" s="199">
        <v>0</v>
      </c>
      <c r="AT65" s="199">
        <v>1.38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6.52</v>
      </c>
      <c r="K66" s="199">
        <v>495.69</v>
      </c>
      <c r="L66" s="199">
        <v>9.68</v>
      </c>
      <c r="M66" s="199">
        <v>58.35</v>
      </c>
      <c r="N66" s="199">
        <v>50.19</v>
      </c>
      <c r="O66" s="199">
        <v>70.91</v>
      </c>
      <c r="P66" s="199">
        <v>24.01</v>
      </c>
      <c r="Q66" s="199">
        <v>4.49</v>
      </c>
      <c r="R66" s="199">
        <v>18.010000000000002</v>
      </c>
      <c r="S66" s="199">
        <v>11.21</v>
      </c>
      <c r="T66" s="199">
        <v>0</v>
      </c>
      <c r="U66" s="199">
        <v>40.06</v>
      </c>
      <c r="V66" s="199">
        <v>5.79</v>
      </c>
      <c r="W66" s="199">
        <v>19.72</v>
      </c>
      <c r="X66" s="199">
        <v>62.68</v>
      </c>
      <c r="Y66" s="199">
        <v>0</v>
      </c>
      <c r="Z66" s="199">
        <v>118.03</v>
      </c>
      <c r="AA66" s="199">
        <v>29.74</v>
      </c>
      <c r="AB66" s="199">
        <v>0</v>
      </c>
      <c r="AC66" s="199">
        <v>27.57</v>
      </c>
      <c r="AD66" s="199">
        <v>0</v>
      </c>
      <c r="AE66" s="199">
        <v>0</v>
      </c>
      <c r="AF66" s="199">
        <v>0</v>
      </c>
      <c r="AG66" s="199">
        <v>17.54</v>
      </c>
      <c r="AH66" s="199">
        <v>0</v>
      </c>
      <c r="AI66" s="199">
        <v>104.5</v>
      </c>
      <c r="AJ66" s="199">
        <v>0</v>
      </c>
      <c r="AK66" s="199">
        <v>99.62</v>
      </c>
      <c r="AL66" s="199">
        <v>0</v>
      </c>
      <c r="AM66" s="199">
        <v>0</v>
      </c>
      <c r="AN66" s="199">
        <v>0</v>
      </c>
      <c r="AO66" s="199">
        <v>445.86</v>
      </c>
      <c r="AP66" s="199">
        <v>0</v>
      </c>
      <c r="AQ66" s="199">
        <v>39</v>
      </c>
      <c r="AR66" s="199">
        <v>0</v>
      </c>
      <c r="AS66" s="199">
        <v>0</v>
      </c>
      <c r="AT66" s="199">
        <v>1.38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6.52</v>
      </c>
      <c r="K67" s="199">
        <v>495.69</v>
      </c>
      <c r="L67" s="199">
        <v>9.68</v>
      </c>
      <c r="M67" s="199">
        <v>58.35</v>
      </c>
      <c r="N67" s="199">
        <v>50.19</v>
      </c>
      <c r="O67" s="199">
        <v>70.91</v>
      </c>
      <c r="P67" s="199">
        <v>24.01</v>
      </c>
      <c r="Q67" s="199">
        <v>4.49</v>
      </c>
      <c r="R67" s="199">
        <v>18.010000000000002</v>
      </c>
      <c r="S67" s="199">
        <v>11.21</v>
      </c>
      <c r="T67" s="199">
        <v>0</v>
      </c>
      <c r="U67" s="199">
        <v>40.06</v>
      </c>
      <c r="V67" s="199">
        <v>5.79</v>
      </c>
      <c r="W67" s="199">
        <v>19.72</v>
      </c>
      <c r="X67" s="199">
        <v>62.68</v>
      </c>
      <c r="Y67" s="199">
        <v>0</v>
      </c>
      <c r="Z67" s="199">
        <v>118.03</v>
      </c>
      <c r="AA67" s="199">
        <v>29.74</v>
      </c>
      <c r="AB67" s="199">
        <v>0</v>
      </c>
      <c r="AC67" s="199">
        <v>27.57</v>
      </c>
      <c r="AD67" s="199">
        <v>0</v>
      </c>
      <c r="AE67" s="199">
        <v>0</v>
      </c>
      <c r="AF67" s="199">
        <v>0</v>
      </c>
      <c r="AG67" s="199">
        <v>17.54</v>
      </c>
      <c r="AH67" s="199">
        <v>0</v>
      </c>
      <c r="AI67" s="199">
        <v>104.5</v>
      </c>
      <c r="AJ67" s="199">
        <v>0</v>
      </c>
      <c r="AK67" s="199">
        <v>99.62</v>
      </c>
      <c r="AL67" s="199">
        <v>0</v>
      </c>
      <c r="AM67" s="199">
        <v>0</v>
      </c>
      <c r="AN67" s="199">
        <v>0</v>
      </c>
      <c r="AO67" s="199">
        <v>363.17</v>
      </c>
      <c r="AP67" s="199">
        <v>0</v>
      </c>
      <c r="AQ67" s="199">
        <v>39</v>
      </c>
      <c r="AR67" s="199">
        <v>0</v>
      </c>
      <c r="AS67" s="199">
        <v>0</v>
      </c>
      <c r="AT67" s="199">
        <v>1.38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6.52</v>
      </c>
      <c r="K68" s="199">
        <v>495.69</v>
      </c>
      <c r="L68" s="199">
        <v>9.68</v>
      </c>
      <c r="M68" s="199">
        <v>58.35</v>
      </c>
      <c r="N68" s="199">
        <v>50.19</v>
      </c>
      <c r="O68" s="199">
        <v>70.91</v>
      </c>
      <c r="P68" s="199">
        <v>24.01</v>
      </c>
      <c r="Q68" s="199">
        <v>4.49</v>
      </c>
      <c r="R68" s="199">
        <v>18.010000000000002</v>
      </c>
      <c r="S68" s="199">
        <v>11.21</v>
      </c>
      <c r="T68" s="199">
        <v>0</v>
      </c>
      <c r="U68" s="199">
        <v>40.06</v>
      </c>
      <c r="V68" s="199">
        <v>5.79</v>
      </c>
      <c r="W68" s="199">
        <v>19.72</v>
      </c>
      <c r="X68" s="199">
        <v>62.68</v>
      </c>
      <c r="Y68" s="199">
        <v>0</v>
      </c>
      <c r="Z68" s="199">
        <v>118.03</v>
      </c>
      <c r="AA68" s="199">
        <v>29.74</v>
      </c>
      <c r="AB68" s="199">
        <v>0</v>
      </c>
      <c r="AC68" s="199">
        <v>27.57</v>
      </c>
      <c r="AD68" s="199">
        <v>0</v>
      </c>
      <c r="AE68" s="199">
        <v>0</v>
      </c>
      <c r="AF68" s="199">
        <v>0</v>
      </c>
      <c r="AG68" s="199">
        <v>17.54</v>
      </c>
      <c r="AH68" s="199">
        <v>0</v>
      </c>
      <c r="AI68" s="199">
        <v>104.5</v>
      </c>
      <c r="AJ68" s="199">
        <v>0</v>
      </c>
      <c r="AK68" s="199">
        <v>99.62</v>
      </c>
      <c r="AL68" s="199">
        <v>0</v>
      </c>
      <c r="AM68" s="199">
        <v>0</v>
      </c>
      <c r="AN68" s="199">
        <v>0</v>
      </c>
      <c r="AO68" s="199">
        <v>364.17</v>
      </c>
      <c r="AP68" s="199">
        <v>0</v>
      </c>
      <c r="AQ68" s="199">
        <v>39</v>
      </c>
      <c r="AR68" s="199">
        <v>0</v>
      </c>
      <c r="AS68" s="199">
        <v>0</v>
      </c>
      <c r="AT68" s="199">
        <v>1.38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6.52</v>
      </c>
      <c r="K69" s="199">
        <v>495.69</v>
      </c>
      <c r="L69" s="199">
        <v>9.68</v>
      </c>
      <c r="M69" s="199">
        <v>58.35</v>
      </c>
      <c r="N69" s="199">
        <v>50.19</v>
      </c>
      <c r="O69" s="199">
        <v>70.91</v>
      </c>
      <c r="P69" s="199">
        <v>24.01</v>
      </c>
      <c r="Q69" s="199">
        <v>4.49</v>
      </c>
      <c r="R69" s="199">
        <v>18.010000000000002</v>
      </c>
      <c r="S69" s="199">
        <v>11.21</v>
      </c>
      <c r="T69" s="199">
        <v>0</v>
      </c>
      <c r="U69" s="199">
        <v>40.06</v>
      </c>
      <c r="V69" s="199">
        <v>5.79</v>
      </c>
      <c r="W69" s="199">
        <v>19.72</v>
      </c>
      <c r="X69" s="199">
        <v>62.68</v>
      </c>
      <c r="Y69" s="199">
        <v>0</v>
      </c>
      <c r="Z69" s="199">
        <v>118.03</v>
      </c>
      <c r="AA69" s="199">
        <v>29.74</v>
      </c>
      <c r="AB69" s="199">
        <v>0</v>
      </c>
      <c r="AC69" s="199">
        <v>27.57</v>
      </c>
      <c r="AD69" s="199">
        <v>0</v>
      </c>
      <c r="AE69" s="199">
        <v>0</v>
      </c>
      <c r="AF69" s="199">
        <v>0</v>
      </c>
      <c r="AG69" s="199">
        <v>17.54</v>
      </c>
      <c r="AH69" s="199">
        <v>0</v>
      </c>
      <c r="AI69" s="199">
        <v>104.5</v>
      </c>
      <c r="AJ69" s="199">
        <v>0</v>
      </c>
      <c r="AK69" s="199">
        <v>99.62</v>
      </c>
      <c r="AL69" s="199">
        <v>0</v>
      </c>
      <c r="AM69" s="199">
        <v>0</v>
      </c>
      <c r="AN69" s="199">
        <v>0</v>
      </c>
      <c r="AO69" s="199">
        <v>394.02</v>
      </c>
      <c r="AP69" s="199">
        <v>0</v>
      </c>
      <c r="AQ69" s="199">
        <v>33.11</v>
      </c>
      <c r="AR69" s="199">
        <v>0</v>
      </c>
      <c r="AS69" s="199">
        <v>0</v>
      </c>
      <c r="AT69" s="199">
        <v>1.38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6.52</v>
      </c>
      <c r="K70" s="199">
        <v>495.69</v>
      </c>
      <c r="L70" s="199">
        <v>9.68</v>
      </c>
      <c r="M70" s="199">
        <v>58.35</v>
      </c>
      <c r="N70" s="199">
        <v>50.19</v>
      </c>
      <c r="O70" s="199">
        <v>70.91</v>
      </c>
      <c r="P70" s="199">
        <v>24.01</v>
      </c>
      <c r="Q70" s="199">
        <v>4.49</v>
      </c>
      <c r="R70" s="199">
        <v>18.010000000000002</v>
      </c>
      <c r="S70" s="199">
        <v>11.21</v>
      </c>
      <c r="T70" s="199">
        <v>0</v>
      </c>
      <c r="U70" s="199">
        <v>40.06</v>
      </c>
      <c r="V70" s="199">
        <v>5.79</v>
      </c>
      <c r="W70" s="199">
        <v>19.72</v>
      </c>
      <c r="X70" s="199">
        <v>62.68</v>
      </c>
      <c r="Y70" s="199">
        <v>0</v>
      </c>
      <c r="Z70" s="199">
        <v>118.03</v>
      </c>
      <c r="AA70" s="199">
        <v>29.74</v>
      </c>
      <c r="AB70" s="199">
        <v>0</v>
      </c>
      <c r="AC70" s="199">
        <v>27.57</v>
      </c>
      <c r="AD70" s="199">
        <v>0</v>
      </c>
      <c r="AE70" s="199">
        <v>0</v>
      </c>
      <c r="AF70" s="199">
        <v>0</v>
      </c>
      <c r="AG70" s="199">
        <v>17.54</v>
      </c>
      <c r="AH70" s="199">
        <v>0</v>
      </c>
      <c r="AI70" s="199">
        <v>104.5</v>
      </c>
      <c r="AJ70" s="199">
        <v>0</v>
      </c>
      <c r="AK70" s="199">
        <v>99.62</v>
      </c>
      <c r="AL70" s="199">
        <v>0</v>
      </c>
      <c r="AM70" s="199">
        <v>0</v>
      </c>
      <c r="AN70" s="199">
        <v>0</v>
      </c>
      <c r="AO70" s="199">
        <v>387.46</v>
      </c>
      <c r="AP70" s="199">
        <v>0</v>
      </c>
      <c r="AQ70" s="199">
        <v>28.27</v>
      </c>
      <c r="AR70" s="199">
        <v>0</v>
      </c>
      <c r="AS70" s="199">
        <v>0</v>
      </c>
      <c r="AT70" s="199">
        <v>1.38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495.69</v>
      </c>
      <c r="L71" s="199">
        <v>9.68</v>
      </c>
      <c r="M71" s="199">
        <v>58.35</v>
      </c>
      <c r="N71" s="199">
        <v>50.19</v>
      </c>
      <c r="O71" s="199">
        <v>70.91</v>
      </c>
      <c r="P71" s="199">
        <v>24.01</v>
      </c>
      <c r="Q71" s="199">
        <v>4.49</v>
      </c>
      <c r="R71" s="199">
        <v>18.010000000000002</v>
      </c>
      <c r="S71" s="199">
        <v>11.21</v>
      </c>
      <c r="T71" s="199">
        <v>0</v>
      </c>
      <c r="U71" s="199">
        <v>40.06</v>
      </c>
      <c r="V71" s="199">
        <v>5.79</v>
      </c>
      <c r="W71" s="199">
        <v>19.72</v>
      </c>
      <c r="X71" s="199">
        <v>62.68</v>
      </c>
      <c r="Y71" s="199">
        <v>0</v>
      </c>
      <c r="Z71" s="199">
        <v>118.03</v>
      </c>
      <c r="AA71" s="199">
        <v>29.74</v>
      </c>
      <c r="AB71" s="199">
        <v>0</v>
      </c>
      <c r="AC71" s="199">
        <v>27.57</v>
      </c>
      <c r="AD71" s="199">
        <v>0</v>
      </c>
      <c r="AE71" s="199">
        <v>0</v>
      </c>
      <c r="AF71" s="199">
        <v>0</v>
      </c>
      <c r="AG71" s="199">
        <v>17.54</v>
      </c>
      <c r="AH71" s="199">
        <v>0</v>
      </c>
      <c r="AI71" s="199">
        <v>104.5</v>
      </c>
      <c r="AJ71" s="199">
        <v>0</v>
      </c>
      <c r="AK71" s="199">
        <v>99.62</v>
      </c>
      <c r="AL71" s="199">
        <v>0</v>
      </c>
      <c r="AM71" s="199">
        <v>0</v>
      </c>
      <c r="AN71" s="199">
        <v>0</v>
      </c>
      <c r="AO71" s="199">
        <v>378.94</v>
      </c>
      <c r="AP71" s="199">
        <v>0</v>
      </c>
      <c r="AQ71" s="199">
        <v>24.4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495.69</v>
      </c>
      <c r="L72" s="199">
        <v>9.68</v>
      </c>
      <c r="M72" s="199">
        <v>58.35</v>
      </c>
      <c r="N72" s="199">
        <v>50.19</v>
      </c>
      <c r="O72" s="199">
        <v>70.91</v>
      </c>
      <c r="P72" s="199">
        <v>24.01</v>
      </c>
      <c r="Q72" s="199">
        <v>4.49</v>
      </c>
      <c r="R72" s="199">
        <v>18.010000000000002</v>
      </c>
      <c r="S72" s="199">
        <v>11.21</v>
      </c>
      <c r="T72" s="199">
        <v>0</v>
      </c>
      <c r="U72" s="199">
        <v>40.06</v>
      </c>
      <c r="V72" s="199">
        <v>5.79</v>
      </c>
      <c r="W72" s="199">
        <v>19.72</v>
      </c>
      <c r="X72" s="199">
        <v>62.68</v>
      </c>
      <c r="Y72" s="199">
        <v>0</v>
      </c>
      <c r="Z72" s="199">
        <v>118.03</v>
      </c>
      <c r="AA72" s="199">
        <v>29.74</v>
      </c>
      <c r="AB72" s="199">
        <v>0</v>
      </c>
      <c r="AC72" s="199">
        <v>27.57</v>
      </c>
      <c r="AD72" s="199">
        <v>0</v>
      </c>
      <c r="AE72" s="199">
        <v>0</v>
      </c>
      <c r="AF72" s="199">
        <v>0</v>
      </c>
      <c r="AG72" s="199">
        <v>17.54</v>
      </c>
      <c r="AH72" s="199">
        <v>0</v>
      </c>
      <c r="AI72" s="199">
        <v>104.5</v>
      </c>
      <c r="AJ72" s="199">
        <v>0</v>
      </c>
      <c r="AK72" s="199">
        <v>99.62</v>
      </c>
      <c r="AL72" s="199">
        <v>0</v>
      </c>
      <c r="AM72" s="199">
        <v>0</v>
      </c>
      <c r="AN72" s="199">
        <v>0</v>
      </c>
      <c r="AO72" s="199">
        <v>361.01</v>
      </c>
      <c r="AP72" s="199">
        <v>0</v>
      </c>
      <c r="AQ72" s="199">
        <v>22.3</v>
      </c>
      <c r="AR72" s="199">
        <v>0</v>
      </c>
      <c r="AS72" s="199">
        <v>0</v>
      </c>
      <c r="AT72" s="199">
        <v>0.3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495.69</v>
      </c>
      <c r="L73" s="199">
        <v>9.68</v>
      </c>
      <c r="M73" s="199">
        <v>58.35</v>
      </c>
      <c r="N73" s="199">
        <v>50.19</v>
      </c>
      <c r="O73" s="199">
        <v>70.91</v>
      </c>
      <c r="P73" s="199">
        <v>24.01</v>
      </c>
      <c r="Q73" s="199">
        <v>4.49</v>
      </c>
      <c r="R73" s="199">
        <v>18.010000000000002</v>
      </c>
      <c r="S73" s="199">
        <v>11.21</v>
      </c>
      <c r="T73" s="199">
        <v>0</v>
      </c>
      <c r="U73" s="199">
        <v>40.06</v>
      </c>
      <c r="V73" s="199">
        <v>5.79</v>
      </c>
      <c r="W73" s="199">
        <v>19.72</v>
      </c>
      <c r="X73" s="199">
        <v>62.68</v>
      </c>
      <c r="Y73" s="199">
        <v>0</v>
      </c>
      <c r="Z73" s="199">
        <v>118.03</v>
      </c>
      <c r="AA73" s="199">
        <v>29.74</v>
      </c>
      <c r="AB73" s="199">
        <v>0</v>
      </c>
      <c r="AC73" s="199">
        <v>27.57</v>
      </c>
      <c r="AD73" s="199">
        <v>0</v>
      </c>
      <c r="AE73" s="199">
        <v>0</v>
      </c>
      <c r="AF73" s="199">
        <v>0</v>
      </c>
      <c r="AG73" s="199">
        <v>17.54</v>
      </c>
      <c r="AH73" s="199">
        <v>0</v>
      </c>
      <c r="AI73" s="199">
        <v>85.4</v>
      </c>
      <c r="AJ73" s="199">
        <v>0</v>
      </c>
      <c r="AK73" s="199">
        <v>99.62</v>
      </c>
      <c r="AL73" s="199">
        <v>0</v>
      </c>
      <c r="AM73" s="199">
        <v>0</v>
      </c>
      <c r="AN73" s="199">
        <v>0</v>
      </c>
      <c r="AO73" s="199">
        <v>360.13</v>
      </c>
      <c r="AP73" s="199">
        <v>0</v>
      </c>
      <c r="AQ73" s="199">
        <v>18.2</v>
      </c>
      <c r="AR73" s="199">
        <v>0</v>
      </c>
      <c r="AS73" s="199">
        <v>0</v>
      </c>
      <c r="AT73" s="199">
        <v>0.3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495.69</v>
      </c>
      <c r="L74" s="199">
        <v>9.68</v>
      </c>
      <c r="M74" s="199">
        <v>58.35</v>
      </c>
      <c r="N74" s="199">
        <v>50.19</v>
      </c>
      <c r="O74" s="199">
        <v>70.91</v>
      </c>
      <c r="P74" s="199">
        <v>24.01</v>
      </c>
      <c r="Q74" s="199">
        <v>4.49</v>
      </c>
      <c r="R74" s="199">
        <v>18.010000000000002</v>
      </c>
      <c r="S74" s="199">
        <v>11.21</v>
      </c>
      <c r="T74" s="199">
        <v>0</v>
      </c>
      <c r="U74" s="199">
        <v>40.06</v>
      </c>
      <c r="V74" s="199">
        <v>5.79</v>
      </c>
      <c r="W74" s="199">
        <v>19.72</v>
      </c>
      <c r="X74" s="199">
        <v>62.68</v>
      </c>
      <c r="Y74" s="199">
        <v>0</v>
      </c>
      <c r="Z74" s="199">
        <v>118.03</v>
      </c>
      <c r="AA74" s="199">
        <v>29.74</v>
      </c>
      <c r="AB74" s="199">
        <v>0</v>
      </c>
      <c r="AC74" s="199">
        <v>27.57</v>
      </c>
      <c r="AD74" s="199">
        <v>0</v>
      </c>
      <c r="AE74" s="199">
        <v>0</v>
      </c>
      <c r="AF74" s="199">
        <v>0</v>
      </c>
      <c r="AG74" s="199">
        <v>17.54</v>
      </c>
      <c r="AH74" s="199">
        <v>0</v>
      </c>
      <c r="AI74" s="199">
        <v>86.7</v>
      </c>
      <c r="AJ74" s="199">
        <v>0</v>
      </c>
      <c r="AK74" s="199">
        <v>99.62</v>
      </c>
      <c r="AL74" s="199">
        <v>0</v>
      </c>
      <c r="AM74" s="199">
        <v>0</v>
      </c>
      <c r="AN74" s="199">
        <v>0</v>
      </c>
      <c r="AO74" s="199">
        <v>348.99</v>
      </c>
      <c r="AP74" s="199">
        <v>0</v>
      </c>
      <c r="AQ74" s="199">
        <v>10.220000000000001</v>
      </c>
      <c r="AR74" s="199">
        <v>0</v>
      </c>
      <c r="AS74" s="199">
        <v>0</v>
      </c>
      <c r="AT74" s="199">
        <v>0.3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495.69</v>
      </c>
      <c r="L75" s="199">
        <v>9.68</v>
      </c>
      <c r="M75" s="199">
        <v>58.35</v>
      </c>
      <c r="N75" s="199">
        <v>50.19</v>
      </c>
      <c r="O75" s="199">
        <v>70.91</v>
      </c>
      <c r="P75" s="199">
        <v>24.01</v>
      </c>
      <c r="Q75" s="199">
        <v>4.49</v>
      </c>
      <c r="R75" s="199">
        <v>18.010000000000002</v>
      </c>
      <c r="S75" s="199">
        <v>11.21</v>
      </c>
      <c r="T75" s="199">
        <v>0</v>
      </c>
      <c r="U75" s="199">
        <v>40.06</v>
      </c>
      <c r="V75" s="199">
        <v>5.79</v>
      </c>
      <c r="W75" s="199">
        <v>19.72</v>
      </c>
      <c r="X75" s="199">
        <v>62.68</v>
      </c>
      <c r="Y75" s="199">
        <v>0</v>
      </c>
      <c r="Z75" s="199">
        <v>118.03</v>
      </c>
      <c r="AA75" s="199">
        <v>29.74</v>
      </c>
      <c r="AB75" s="199">
        <v>0</v>
      </c>
      <c r="AC75" s="199">
        <v>27.57</v>
      </c>
      <c r="AD75" s="199">
        <v>0</v>
      </c>
      <c r="AE75" s="199">
        <v>0</v>
      </c>
      <c r="AF75" s="199">
        <v>0</v>
      </c>
      <c r="AG75" s="199">
        <v>17.54</v>
      </c>
      <c r="AH75" s="199">
        <v>0</v>
      </c>
      <c r="AI75" s="199">
        <v>86.7</v>
      </c>
      <c r="AJ75" s="199">
        <v>0</v>
      </c>
      <c r="AK75" s="199">
        <v>99.62</v>
      </c>
      <c r="AL75" s="199">
        <v>0</v>
      </c>
      <c r="AM75" s="199">
        <v>0</v>
      </c>
      <c r="AN75" s="199">
        <v>0</v>
      </c>
      <c r="AO75" s="199">
        <v>369.73</v>
      </c>
      <c r="AP75" s="199">
        <v>0</v>
      </c>
      <c r="AQ75" s="199">
        <v>0</v>
      </c>
      <c r="AR75" s="199">
        <v>0</v>
      </c>
      <c r="AS75" s="199">
        <v>0</v>
      </c>
      <c r="AT75" s="199">
        <v>0.3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495.69</v>
      </c>
      <c r="L76" s="199">
        <v>9.68</v>
      </c>
      <c r="M76" s="199">
        <v>58.35</v>
      </c>
      <c r="N76" s="199">
        <v>50.19</v>
      </c>
      <c r="O76" s="199">
        <v>70.91</v>
      </c>
      <c r="P76" s="199">
        <v>24.01</v>
      </c>
      <c r="Q76" s="199">
        <v>4.49</v>
      </c>
      <c r="R76" s="199">
        <v>18.010000000000002</v>
      </c>
      <c r="S76" s="199">
        <v>11.21</v>
      </c>
      <c r="T76" s="199">
        <v>0</v>
      </c>
      <c r="U76" s="199">
        <v>40.06</v>
      </c>
      <c r="V76" s="199">
        <v>5.79</v>
      </c>
      <c r="W76" s="199">
        <v>19.72</v>
      </c>
      <c r="X76" s="199">
        <v>62.68</v>
      </c>
      <c r="Y76" s="199">
        <v>0</v>
      </c>
      <c r="Z76" s="199">
        <v>118.03</v>
      </c>
      <c r="AA76" s="199">
        <v>29.74</v>
      </c>
      <c r="AB76" s="199">
        <v>0</v>
      </c>
      <c r="AC76" s="199">
        <v>27.57</v>
      </c>
      <c r="AD76" s="199">
        <v>0</v>
      </c>
      <c r="AE76" s="199">
        <v>0</v>
      </c>
      <c r="AF76" s="199">
        <v>0</v>
      </c>
      <c r="AG76" s="199">
        <v>17.54</v>
      </c>
      <c r="AH76" s="199">
        <v>0</v>
      </c>
      <c r="AI76" s="199">
        <v>86.7</v>
      </c>
      <c r="AJ76" s="199">
        <v>0</v>
      </c>
      <c r="AK76" s="199">
        <v>99.62</v>
      </c>
      <c r="AL76" s="199">
        <v>0</v>
      </c>
      <c r="AM76" s="199">
        <v>0</v>
      </c>
      <c r="AN76" s="199">
        <v>0</v>
      </c>
      <c r="AO76" s="199">
        <v>288.91000000000003</v>
      </c>
      <c r="AP76" s="199">
        <v>0</v>
      </c>
      <c r="AQ76" s="199">
        <v>0</v>
      </c>
      <c r="AR76" s="199">
        <v>0</v>
      </c>
      <c r="AS76" s="199">
        <v>0</v>
      </c>
      <c r="AT76" s="199">
        <v>0.3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495.69</v>
      </c>
      <c r="L77" s="199">
        <v>9.68</v>
      </c>
      <c r="M77" s="199">
        <v>58.35</v>
      </c>
      <c r="N77" s="199">
        <v>50.19</v>
      </c>
      <c r="O77" s="199">
        <v>70.91</v>
      </c>
      <c r="P77" s="199">
        <v>24.01</v>
      </c>
      <c r="Q77" s="199">
        <v>4.49</v>
      </c>
      <c r="R77" s="199">
        <v>18.010000000000002</v>
      </c>
      <c r="S77" s="199">
        <v>11.21</v>
      </c>
      <c r="T77" s="199">
        <v>0</v>
      </c>
      <c r="U77" s="199">
        <v>40.06</v>
      </c>
      <c r="V77" s="199">
        <v>5.79</v>
      </c>
      <c r="W77" s="199">
        <v>19.72</v>
      </c>
      <c r="X77" s="199">
        <v>62.68</v>
      </c>
      <c r="Y77" s="199">
        <v>0</v>
      </c>
      <c r="Z77" s="199">
        <v>118.03</v>
      </c>
      <c r="AA77" s="199">
        <v>29.74</v>
      </c>
      <c r="AB77" s="199">
        <v>0</v>
      </c>
      <c r="AC77" s="199">
        <v>27.57</v>
      </c>
      <c r="AD77" s="199">
        <v>0</v>
      </c>
      <c r="AE77" s="199">
        <v>0</v>
      </c>
      <c r="AF77" s="199">
        <v>0</v>
      </c>
      <c r="AG77" s="199">
        <v>17.54</v>
      </c>
      <c r="AH77" s="199">
        <v>0</v>
      </c>
      <c r="AI77" s="199">
        <v>86.7</v>
      </c>
      <c r="AJ77" s="199">
        <v>0</v>
      </c>
      <c r="AK77" s="199">
        <v>99.62</v>
      </c>
      <c r="AL77" s="199">
        <v>0</v>
      </c>
      <c r="AM77" s="199">
        <v>0</v>
      </c>
      <c r="AN77" s="199">
        <v>0</v>
      </c>
      <c r="AO77" s="199">
        <v>321.86</v>
      </c>
      <c r="AP77" s="199">
        <v>0</v>
      </c>
      <c r="AQ77" s="199">
        <v>0</v>
      </c>
      <c r="AR77" s="199">
        <v>0</v>
      </c>
      <c r="AS77" s="199">
        <v>0</v>
      </c>
      <c r="AT77" s="199">
        <v>0.3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495.69</v>
      </c>
      <c r="L78" s="199">
        <v>9.68</v>
      </c>
      <c r="M78" s="199">
        <v>58.35</v>
      </c>
      <c r="N78" s="199">
        <v>50.19</v>
      </c>
      <c r="O78" s="199">
        <v>70.91</v>
      </c>
      <c r="P78" s="199">
        <v>24.01</v>
      </c>
      <c r="Q78" s="199">
        <v>4.49</v>
      </c>
      <c r="R78" s="199">
        <v>18.010000000000002</v>
      </c>
      <c r="S78" s="199">
        <v>11.21</v>
      </c>
      <c r="T78" s="199">
        <v>0</v>
      </c>
      <c r="U78" s="199">
        <v>40.06</v>
      </c>
      <c r="V78" s="199">
        <v>5.79</v>
      </c>
      <c r="W78" s="199">
        <v>19.72</v>
      </c>
      <c r="X78" s="199">
        <v>62.68</v>
      </c>
      <c r="Y78" s="199">
        <v>0</v>
      </c>
      <c r="Z78" s="199">
        <v>118.03</v>
      </c>
      <c r="AA78" s="199">
        <v>29.74</v>
      </c>
      <c r="AB78" s="199">
        <v>0</v>
      </c>
      <c r="AC78" s="199">
        <v>27.57</v>
      </c>
      <c r="AD78" s="199">
        <v>0</v>
      </c>
      <c r="AE78" s="199">
        <v>0</v>
      </c>
      <c r="AF78" s="199">
        <v>0</v>
      </c>
      <c r="AG78" s="199">
        <v>17.54</v>
      </c>
      <c r="AH78" s="199">
        <v>0</v>
      </c>
      <c r="AI78" s="199">
        <v>86.7</v>
      </c>
      <c r="AJ78" s="199">
        <v>0</v>
      </c>
      <c r="AK78" s="199">
        <v>99.62</v>
      </c>
      <c r="AL78" s="199">
        <v>0</v>
      </c>
      <c r="AM78" s="199">
        <v>0</v>
      </c>
      <c r="AN78" s="199">
        <v>0</v>
      </c>
      <c r="AO78" s="199">
        <v>280.17</v>
      </c>
      <c r="AP78" s="199">
        <v>0</v>
      </c>
      <c r="AQ78" s="199">
        <v>0</v>
      </c>
      <c r="AR78" s="199">
        <v>0</v>
      </c>
      <c r="AS78" s="199">
        <v>0</v>
      </c>
      <c r="AT78" s="199">
        <v>0.3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495.69</v>
      </c>
      <c r="L79" s="199">
        <v>9.68</v>
      </c>
      <c r="M79" s="199">
        <v>58.35</v>
      </c>
      <c r="N79" s="199">
        <v>50.19</v>
      </c>
      <c r="O79" s="199">
        <v>70.91</v>
      </c>
      <c r="P79" s="199">
        <v>24.01</v>
      </c>
      <c r="Q79" s="199">
        <v>4.49</v>
      </c>
      <c r="R79" s="199">
        <v>18.010000000000002</v>
      </c>
      <c r="S79" s="199">
        <v>11.21</v>
      </c>
      <c r="T79" s="199">
        <v>0</v>
      </c>
      <c r="U79" s="199">
        <v>40.06</v>
      </c>
      <c r="V79" s="199">
        <v>5.79</v>
      </c>
      <c r="W79" s="199">
        <v>19.72</v>
      </c>
      <c r="X79" s="199">
        <v>62.68</v>
      </c>
      <c r="Y79" s="199">
        <v>0</v>
      </c>
      <c r="Z79" s="199">
        <v>118.03</v>
      </c>
      <c r="AA79" s="199">
        <v>29.74</v>
      </c>
      <c r="AB79" s="199">
        <v>0</v>
      </c>
      <c r="AC79" s="199">
        <v>27.57</v>
      </c>
      <c r="AD79" s="199">
        <v>0</v>
      </c>
      <c r="AE79" s="199">
        <v>0</v>
      </c>
      <c r="AF79" s="199">
        <v>0</v>
      </c>
      <c r="AG79" s="199">
        <v>17.54</v>
      </c>
      <c r="AH79" s="199">
        <v>0</v>
      </c>
      <c r="AI79" s="199">
        <v>86.7</v>
      </c>
      <c r="AJ79" s="199">
        <v>0</v>
      </c>
      <c r="AK79" s="199">
        <v>99.62</v>
      </c>
      <c r="AL79" s="199">
        <v>0</v>
      </c>
      <c r="AM79" s="199">
        <v>0</v>
      </c>
      <c r="AN79" s="199">
        <v>0</v>
      </c>
      <c r="AO79" s="199">
        <v>286.39999999999998</v>
      </c>
      <c r="AP79" s="199">
        <v>0</v>
      </c>
      <c r="AQ79" s="199">
        <v>0</v>
      </c>
      <c r="AR79" s="199">
        <v>0</v>
      </c>
      <c r="AS79" s="199">
        <v>0</v>
      </c>
      <c r="AT79" s="199">
        <v>0.3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495.69</v>
      </c>
      <c r="L80" s="199">
        <v>9.68</v>
      </c>
      <c r="M80" s="199">
        <v>58.35</v>
      </c>
      <c r="N80" s="199">
        <v>50.19</v>
      </c>
      <c r="O80" s="199">
        <v>70.91</v>
      </c>
      <c r="P80" s="199">
        <v>24.01</v>
      </c>
      <c r="Q80" s="199">
        <v>4.49</v>
      </c>
      <c r="R80" s="199">
        <v>18.010000000000002</v>
      </c>
      <c r="S80" s="199">
        <v>11.21</v>
      </c>
      <c r="T80" s="199">
        <v>0</v>
      </c>
      <c r="U80" s="199">
        <v>40.06</v>
      </c>
      <c r="V80" s="199">
        <v>5.79</v>
      </c>
      <c r="W80" s="199">
        <v>19.72</v>
      </c>
      <c r="X80" s="199">
        <v>62.68</v>
      </c>
      <c r="Y80" s="199">
        <v>0</v>
      </c>
      <c r="Z80" s="199">
        <v>118.03</v>
      </c>
      <c r="AA80" s="199">
        <v>29.74</v>
      </c>
      <c r="AB80" s="199">
        <v>0</v>
      </c>
      <c r="AC80" s="199">
        <v>28.43</v>
      </c>
      <c r="AD80" s="199">
        <v>0</v>
      </c>
      <c r="AE80" s="199">
        <v>0</v>
      </c>
      <c r="AF80" s="199">
        <v>0</v>
      </c>
      <c r="AG80" s="199">
        <v>17.54</v>
      </c>
      <c r="AH80" s="199">
        <v>0</v>
      </c>
      <c r="AI80" s="199">
        <v>86.7</v>
      </c>
      <c r="AJ80" s="199">
        <v>0</v>
      </c>
      <c r="AK80" s="199">
        <v>99.62</v>
      </c>
      <c r="AL80" s="199">
        <v>0</v>
      </c>
      <c r="AM80" s="199">
        <v>0</v>
      </c>
      <c r="AN80" s="199">
        <v>0</v>
      </c>
      <c r="AO80" s="199">
        <v>298.36</v>
      </c>
      <c r="AP80" s="199">
        <v>0</v>
      </c>
      <c r="AQ80" s="199">
        <v>0</v>
      </c>
      <c r="AR80" s="199">
        <v>0</v>
      </c>
      <c r="AS80" s="199">
        <v>0</v>
      </c>
      <c r="AT80" s="199">
        <v>0.3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495.69</v>
      </c>
      <c r="L81" s="199">
        <v>9.68</v>
      </c>
      <c r="M81" s="199">
        <v>61.7</v>
      </c>
      <c r="N81" s="199">
        <v>50.19</v>
      </c>
      <c r="O81" s="199">
        <v>70.91</v>
      </c>
      <c r="P81" s="199">
        <v>24.01</v>
      </c>
      <c r="Q81" s="199">
        <v>4.49</v>
      </c>
      <c r="R81" s="199">
        <v>18.010000000000002</v>
      </c>
      <c r="S81" s="199">
        <v>11.21</v>
      </c>
      <c r="T81" s="199">
        <v>0</v>
      </c>
      <c r="U81" s="199">
        <v>40.86</v>
      </c>
      <c r="V81" s="199">
        <v>5.79</v>
      </c>
      <c r="W81" s="199">
        <v>19.72</v>
      </c>
      <c r="X81" s="199">
        <v>62.68</v>
      </c>
      <c r="Y81" s="199">
        <v>0</v>
      </c>
      <c r="Z81" s="199">
        <v>118.03</v>
      </c>
      <c r="AA81" s="199">
        <v>29.74</v>
      </c>
      <c r="AB81" s="199">
        <v>0</v>
      </c>
      <c r="AC81" s="199">
        <v>28.43</v>
      </c>
      <c r="AD81" s="199">
        <v>0</v>
      </c>
      <c r="AE81" s="199">
        <v>0</v>
      </c>
      <c r="AF81" s="199">
        <v>0</v>
      </c>
      <c r="AG81" s="199">
        <v>17.54</v>
      </c>
      <c r="AH81" s="199">
        <v>0</v>
      </c>
      <c r="AI81" s="199">
        <v>86.7</v>
      </c>
      <c r="AJ81" s="199">
        <v>0</v>
      </c>
      <c r="AK81" s="199">
        <v>99.62</v>
      </c>
      <c r="AL81" s="199">
        <v>0</v>
      </c>
      <c r="AM81" s="199">
        <v>0</v>
      </c>
      <c r="AN81" s="199">
        <v>0</v>
      </c>
      <c r="AO81" s="199">
        <v>286.39999999999998</v>
      </c>
      <c r="AP81" s="199">
        <v>0</v>
      </c>
      <c r="AQ81" s="199">
        <v>0</v>
      </c>
      <c r="AR81" s="199">
        <v>0</v>
      </c>
      <c r="AS81" s="199">
        <v>0</v>
      </c>
      <c r="AT81" s="199">
        <v>0.3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495.69</v>
      </c>
      <c r="L82" s="199">
        <v>9.68</v>
      </c>
      <c r="M82" s="199">
        <v>61.7</v>
      </c>
      <c r="N82" s="199">
        <v>50.19</v>
      </c>
      <c r="O82" s="199">
        <v>70.91</v>
      </c>
      <c r="P82" s="199">
        <v>24.01</v>
      </c>
      <c r="Q82" s="199">
        <v>4.49</v>
      </c>
      <c r="R82" s="199">
        <v>18.010000000000002</v>
      </c>
      <c r="S82" s="199">
        <v>11.21</v>
      </c>
      <c r="T82" s="199">
        <v>0</v>
      </c>
      <c r="U82" s="199">
        <v>41.33</v>
      </c>
      <c r="V82" s="199">
        <v>5.79</v>
      </c>
      <c r="W82" s="199">
        <v>19.72</v>
      </c>
      <c r="X82" s="199">
        <v>62.68</v>
      </c>
      <c r="Y82" s="199">
        <v>0</v>
      </c>
      <c r="Z82" s="199">
        <v>118.03</v>
      </c>
      <c r="AA82" s="199">
        <v>29.74</v>
      </c>
      <c r="AB82" s="199">
        <v>0</v>
      </c>
      <c r="AC82" s="199">
        <v>28.43</v>
      </c>
      <c r="AD82" s="199">
        <v>0</v>
      </c>
      <c r="AE82" s="199">
        <v>0</v>
      </c>
      <c r="AF82" s="199">
        <v>0</v>
      </c>
      <c r="AG82" s="199">
        <v>17.54</v>
      </c>
      <c r="AH82" s="199">
        <v>0</v>
      </c>
      <c r="AI82" s="199">
        <v>84.43</v>
      </c>
      <c r="AJ82" s="199">
        <v>0</v>
      </c>
      <c r="AK82" s="199">
        <v>99.62</v>
      </c>
      <c r="AL82" s="199">
        <v>0</v>
      </c>
      <c r="AM82" s="199">
        <v>0</v>
      </c>
      <c r="AN82" s="199">
        <v>0</v>
      </c>
      <c r="AO82" s="199">
        <v>286.39999999999998</v>
      </c>
      <c r="AP82" s="199">
        <v>0</v>
      </c>
      <c r="AQ82" s="199">
        <v>0</v>
      </c>
      <c r="AR82" s="199">
        <v>0</v>
      </c>
      <c r="AS82" s="199">
        <v>0</v>
      </c>
      <c r="AT82" s="199">
        <v>0.3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495.69</v>
      </c>
      <c r="L83" s="199">
        <v>9.68</v>
      </c>
      <c r="M83" s="199">
        <v>61.7</v>
      </c>
      <c r="N83" s="199">
        <v>50.19</v>
      </c>
      <c r="O83" s="199">
        <v>70.91</v>
      </c>
      <c r="P83" s="199">
        <v>24.01</v>
      </c>
      <c r="Q83" s="199">
        <v>4.49</v>
      </c>
      <c r="R83" s="199">
        <v>18.010000000000002</v>
      </c>
      <c r="S83" s="199">
        <v>11.21</v>
      </c>
      <c r="T83" s="199">
        <v>0</v>
      </c>
      <c r="U83" s="199">
        <v>41.89</v>
      </c>
      <c r="V83" s="199">
        <v>5.79</v>
      </c>
      <c r="W83" s="199">
        <v>19.72</v>
      </c>
      <c r="X83" s="199">
        <v>62.68</v>
      </c>
      <c r="Y83" s="199">
        <v>0</v>
      </c>
      <c r="Z83" s="199">
        <v>118.03</v>
      </c>
      <c r="AA83" s="199">
        <v>29.74</v>
      </c>
      <c r="AB83" s="199">
        <v>0</v>
      </c>
      <c r="AC83" s="199">
        <v>28.43</v>
      </c>
      <c r="AD83" s="199">
        <v>0</v>
      </c>
      <c r="AE83" s="199">
        <v>0</v>
      </c>
      <c r="AF83" s="199">
        <v>0</v>
      </c>
      <c r="AG83" s="199">
        <v>17.54</v>
      </c>
      <c r="AH83" s="199">
        <v>0</v>
      </c>
      <c r="AI83" s="199">
        <v>65.63</v>
      </c>
      <c r="AJ83" s="199">
        <v>0</v>
      </c>
      <c r="AK83" s="199">
        <v>99.62</v>
      </c>
      <c r="AL83" s="199">
        <v>0</v>
      </c>
      <c r="AM83" s="199">
        <v>0</v>
      </c>
      <c r="AN83" s="199">
        <v>0</v>
      </c>
      <c r="AO83" s="199">
        <v>292.62</v>
      </c>
      <c r="AP83" s="199">
        <v>0</v>
      </c>
      <c r="AQ83" s="199">
        <v>0</v>
      </c>
      <c r="AR83" s="199">
        <v>0</v>
      </c>
      <c r="AS83" s="199">
        <v>0</v>
      </c>
      <c r="AT83" s="199">
        <v>0.3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495.69</v>
      </c>
      <c r="L84" s="199">
        <v>9.68</v>
      </c>
      <c r="M84" s="199">
        <v>61.7</v>
      </c>
      <c r="N84" s="199">
        <v>50.19</v>
      </c>
      <c r="O84" s="199">
        <v>70.91</v>
      </c>
      <c r="P84" s="199">
        <v>24.01</v>
      </c>
      <c r="Q84" s="199">
        <v>4.49</v>
      </c>
      <c r="R84" s="199">
        <v>18.010000000000002</v>
      </c>
      <c r="S84" s="199">
        <v>11.21</v>
      </c>
      <c r="T84" s="199">
        <v>0</v>
      </c>
      <c r="U84" s="199">
        <v>41.89</v>
      </c>
      <c r="V84" s="199">
        <v>5.79</v>
      </c>
      <c r="W84" s="199">
        <v>19.72</v>
      </c>
      <c r="X84" s="199">
        <v>62.68</v>
      </c>
      <c r="Y84" s="199">
        <v>0</v>
      </c>
      <c r="Z84" s="199">
        <v>118.03</v>
      </c>
      <c r="AA84" s="199">
        <v>29.74</v>
      </c>
      <c r="AB84" s="199">
        <v>0</v>
      </c>
      <c r="AC84" s="199">
        <v>28.43</v>
      </c>
      <c r="AD84" s="199">
        <v>0</v>
      </c>
      <c r="AE84" s="199">
        <v>0</v>
      </c>
      <c r="AF84" s="199">
        <v>0</v>
      </c>
      <c r="AG84" s="199">
        <v>17.54</v>
      </c>
      <c r="AH84" s="199">
        <v>0</v>
      </c>
      <c r="AI84" s="199">
        <v>65.63</v>
      </c>
      <c r="AJ84" s="199">
        <v>0</v>
      </c>
      <c r="AK84" s="199">
        <v>99.62</v>
      </c>
      <c r="AL84" s="199">
        <v>0</v>
      </c>
      <c r="AM84" s="199">
        <v>0</v>
      </c>
      <c r="AN84" s="199">
        <v>0</v>
      </c>
      <c r="AO84" s="199">
        <v>292.62</v>
      </c>
      <c r="AP84" s="199">
        <v>0</v>
      </c>
      <c r="AQ84" s="199">
        <v>0</v>
      </c>
      <c r="AR84" s="199">
        <v>0</v>
      </c>
      <c r="AS84" s="199">
        <v>0</v>
      </c>
      <c r="AT84" s="199">
        <v>0.3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495.69</v>
      </c>
      <c r="L85" s="199">
        <v>9.68</v>
      </c>
      <c r="M85" s="199">
        <v>61.7</v>
      </c>
      <c r="N85" s="199">
        <v>50.19</v>
      </c>
      <c r="O85" s="199">
        <v>70.91</v>
      </c>
      <c r="P85" s="199">
        <v>24.01</v>
      </c>
      <c r="Q85" s="199">
        <v>4.49</v>
      </c>
      <c r="R85" s="199">
        <v>18.010000000000002</v>
      </c>
      <c r="S85" s="199">
        <v>11.21</v>
      </c>
      <c r="T85" s="199">
        <v>0</v>
      </c>
      <c r="U85" s="199">
        <v>41.89</v>
      </c>
      <c r="V85" s="199">
        <v>5.79</v>
      </c>
      <c r="W85" s="199">
        <v>19.72</v>
      </c>
      <c r="X85" s="199">
        <v>62.68</v>
      </c>
      <c r="Y85" s="199">
        <v>0</v>
      </c>
      <c r="Z85" s="199">
        <v>118.03</v>
      </c>
      <c r="AA85" s="199">
        <v>29.74</v>
      </c>
      <c r="AB85" s="199">
        <v>0</v>
      </c>
      <c r="AC85" s="199">
        <v>28.43</v>
      </c>
      <c r="AD85" s="199">
        <v>0</v>
      </c>
      <c r="AE85" s="199">
        <v>0</v>
      </c>
      <c r="AF85" s="199">
        <v>0</v>
      </c>
      <c r="AG85" s="199">
        <v>17.54</v>
      </c>
      <c r="AH85" s="199">
        <v>0</v>
      </c>
      <c r="AI85" s="199">
        <v>87.99</v>
      </c>
      <c r="AJ85" s="199">
        <v>0</v>
      </c>
      <c r="AK85" s="199">
        <v>99.62</v>
      </c>
      <c r="AL85" s="199">
        <v>0</v>
      </c>
      <c r="AM85" s="199">
        <v>0</v>
      </c>
      <c r="AN85" s="199">
        <v>0</v>
      </c>
      <c r="AO85" s="199">
        <v>302.62</v>
      </c>
      <c r="AP85" s="199">
        <v>0</v>
      </c>
      <c r="AQ85" s="199">
        <v>0</v>
      </c>
      <c r="AR85" s="199">
        <v>0</v>
      </c>
      <c r="AS85" s="199">
        <v>0</v>
      </c>
      <c r="AT85" s="199">
        <v>0.3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495.69</v>
      </c>
      <c r="L86" s="199">
        <v>9.68</v>
      </c>
      <c r="M86" s="199">
        <v>61.7</v>
      </c>
      <c r="N86" s="199">
        <v>50.19</v>
      </c>
      <c r="O86" s="199">
        <v>70.91</v>
      </c>
      <c r="P86" s="199">
        <v>24.01</v>
      </c>
      <c r="Q86" s="199">
        <v>4.49</v>
      </c>
      <c r="R86" s="199">
        <v>18.010000000000002</v>
      </c>
      <c r="S86" s="199">
        <v>11.21</v>
      </c>
      <c r="T86" s="199">
        <v>0</v>
      </c>
      <c r="U86" s="199">
        <v>41.89</v>
      </c>
      <c r="V86" s="199">
        <v>5.79</v>
      </c>
      <c r="W86" s="199">
        <v>19.72</v>
      </c>
      <c r="X86" s="199">
        <v>62.68</v>
      </c>
      <c r="Y86" s="199">
        <v>0</v>
      </c>
      <c r="Z86" s="199">
        <v>118.03</v>
      </c>
      <c r="AA86" s="199">
        <v>29.74</v>
      </c>
      <c r="AB86" s="199">
        <v>0</v>
      </c>
      <c r="AC86" s="199">
        <v>28.86</v>
      </c>
      <c r="AD86" s="199">
        <v>0</v>
      </c>
      <c r="AE86" s="199">
        <v>0</v>
      </c>
      <c r="AF86" s="199">
        <v>0</v>
      </c>
      <c r="AG86" s="199">
        <v>17.54</v>
      </c>
      <c r="AH86" s="199">
        <v>0</v>
      </c>
      <c r="AI86" s="199">
        <v>89.93</v>
      </c>
      <c r="AJ86" s="199">
        <v>0</v>
      </c>
      <c r="AK86" s="199">
        <v>99.62</v>
      </c>
      <c r="AL86" s="199">
        <v>0</v>
      </c>
      <c r="AM86" s="199">
        <v>0</v>
      </c>
      <c r="AN86" s="199">
        <v>0</v>
      </c>
      <c r="AO86" s="199">
        <v>332.62</v>
      </c>
      <c r="AP86" s="199">
        <v>0</v>
      </c>
      <c r="AQ86" s="199">
        <v>0</v>
      </c>
      <c r="AR86" s="199">
        <v>0</v>
      </c>
      <c r="AS86" s="199">
        <v>0</v>
      </c>
      <c r="AT86" s="199">
        <v>0.3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495.69</v>
      </c>
      <c r="L87" s="199">
        <v>9.68</v>
      </c>
      <c r="M87" s="199">
        <v>61.7</v>
      </c>
      <c r="N87" s="199">
        <v>50.19</v>
      </c>
      <c r="O87" s="199">
        <v>70.91</v>
      </c>
      <c r="P87" s="199">
        <v>24.01</v>
      </c>
      <c r="Q87" s="199">
        <v>4.49</v>
      </c>
      <c r="R87" s="199">
        <v>18.010000000000002</v>
      </c>
      <c r="S87" s="199">
        <v>11.21</v>
      </c>
      <c r="T87" s="199">
        <v>0</v>
      </c>
      <c r="U87" s="199">
        <v>41.89</v>
      </c>
      <c r="V87" s="199">
        <v>5.79</v>
      </c>
      <c r="W87" s="199">
        <v>19.72</v>
      </c>
      <c r="X87" s="199">
        <v>62.68</v>
      </c>
      <c r="Y87" s="199">
        <v>0</v>
      </c>
      <c r="Z87" s="199">
        <v>118.03</v>
      </c>
      <c r="AA87" s="199">
        <v>29.74</v>
      </c>
      <c r="AB87" s="199">
        <v>0</v>
      </c>
      <c r="AC87" s="199">
        <v>28.86</v>
      </c>
      <c r="AD87" s="199">
        <v>0</v>
      </c>
      <c r="AE87" s="199">
        <v>0</v>
      </c>
      <c r="AF87" s="199">
        <v>0</v>
      </c>
      <c r="AG87" s="199">
        <v>17.54</v>
      </c>
      <c r="AH87" s="199">
        <v>0</v>
      </c>
      <c r="AI87" s="199">
        <v>66.760000000000005</v>
      </c>
      <c r="AJ87" s="199">
        <v>0</v>
      </c>
      <c r="AK87" s="199">
        <v>99.62</v>
      </c>
      <c r="AL87" s="199">
        <v>0</v>
      </c>
      <c r="AM87" s="199">
        <v>0</v>
      </c>
      <c r="AN87" s="199">
        <v>0</v>
      </c>
      <c r="AO87" s="199">
        <v>292.62</v>
      </c>
      <c r="AP87" s="199">
        <v>0</v>
      </c>
      <c r="AQ87" s="199">
        <v>0</v>
      </c>
      <c r="AR87" s="199">
        <v>0</v>
      </c>
      <c r="AS87" s="199">
        <v>0</v>
      </c>
      <c r="AT87" s="199">
        <v>0.3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495.69</v>
      </c>
      <c r="L88" s="199">
        <v>9.68</v>
      </c>
      <c r="M88" s="199">
        <v>61.7</v>
      </c>
      <c r="N88" s="199">
        <v>50.19</v>
      </c>
      <c r="O88" s="199">
        <v>70.91</v>
      </c>
      <c r="P88" s="199">
        <v>24.01</v>
      </c>
      <c r="Q88" s="199">
        <v>4.49</v>
      </c>
      <c r="R88" s="199">
        <v>18.010000000000002</v>
      </c>
      <c r="S88" s="199">
        <v>11.21</v>
      </c>
      <c r="T88" s="199">
        <v>0</v>
      </c>
      <c r="U88" s="199">
        <v>41.89</v>
      </c>
      <c r="V88" s="199">
        <v>5.79</v>
      </c>
      <c r="W88" s="199">
        <v>19.72</v>
      </c>
      <c r="X88" s="199">
        <v>62.68</v>
      </c>
      <c r="Y88" s="199">
        <v>0</v>
      </c>
      <c r="Z88" s="199">
        <v>118.03</v>
      </c>
      <c r="AA88" s="199">
        <v>29.74</v>
      </c>
      <c r="AB88" s="199">
        <v>0</v>
      </c>
      <c r="AC88" s="199">
        <v>28.86</v>
      </c>
      <c r="AD88" s="199">
        <v>0</v>
      </c>
      <c r="AE88" s="199">
        <v>0</v>
      </c>
      <c r="AF88" s="199">
        <v>0</v>
      </c>
      <c r="AG88" s="199">
        <v>17.54</v>
      </c>
      <c r="AH88" s="199">
        <v>0</v>
      </c>
      <c r="AI88" s="199">
        <v>66.760000000000005</v>
      </c>
      <c r="AJ88" s="199">
        <v>0</v>
      </c>
      <c r="AK88" s="199">
        <v>99.62</v>
      </c>
      <c r="AL88" s="199">
        <v>0</v>
      </c>
      <c r="AM88" s="199">
        <v>0</v>
      </c>
      <c r="AN88" s="199">
        <v>0</v>
      </c>
      <c r="AO88" s="199">
        <v>292.62</v>
      </c>
      <c r="AP88" s="199">
        <v>0</v>
      </c>
      <c r="AQ88" s="199">
        <v>0</v>
      </c>
      <c r="AR88" s="199">
        <v>0</v>
      </c>
      <c r="AS88" s="199">
        <v>0</v>
      </c>
      <c r="AT88" s="199">
        <v>0.3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495.69</v>
      </c>
      <c r="L89" s="199">
        <v>9.68</v>
      </c>
      <c r="M89" s="199">
        <v>61.7</v>
      </c>
      <c r="N89" s="199">
        <v>50.19</v>
      </c>
      <c r="O89" s="199">
        <v>70.91</v>
      </c>
      <c r="P89" s="199">
        <v>24.01</v>
      </c>
      <c r="Q89" s="199">
        <v>4.49</v>
      </c>
      <c r="R89" s="199">
        <v>18.010000000000002</v>
      </c>
      <c r="S89" s="199">
        <v>11.21</v>
      </c>
      <c r="T89" s="199">
        <v>0</v>
      </c>
      <c r="U89" s="199">
        <v>41.89</v>
      </c>
      <c r="V89" s="199">
        <v>5.79</v>
      </c>
      <c r="W89" s="199">
        <v>19.72</v>
      </c>
      <c r="X89" s="199">
        <v>62.68</v>
      </c>
      <c r="Y89" s="199">
        <v>0</v>
      </c>
      <c r="Z89" s="199">
        <v>118.03</v>
      </c>
      <c r="AA89" s="199">
        <v>29.74</v>
      </c>
      <c r="AB89" s="199">
        <v>0</v>
      </c>
      <c r="AC89" s="199">
        <v>28.86</v>
      </c>
      <c r="AD89" s="199">
        <v>0</v>
      </c>
      <c r="AE89" s="199">
        <v>0</v>
      </c>
      <c r="AF89" s="199">
        <v>0</v>
      </c>
      <c r="AG89" s="199">
        <v>17.54</v>
      </c>
      <c r="AH89" s="199">
        <v>0</v>
      </c>
      <c r="AI89" s="199">
        <v>66.760000000000005</v>
      </c>
      <c r="AJ89" s="199">
        <v>0</v>
      </c>
      <c r="AK89" s="199">
        <v>99.62</v>
      </c>
      <c r="AL89" s="199">
        <v>0</v>
      </c>
      <c r="AM89" s="199">
        <v>0</v>
      </c>
      <c r="AN89" s="199">
        <v>0</v>
      </c>
      <c r="AO89" s="199">
        <v>292.62</v>
      </c>
      <c r="AP89" s="199">
        <v>0</v>
      </c>
      <c r="AQ89" s="199">
        <v>0</v>
      </c>
      <c r="AR89" s="199">
        <v>0</v>
      </c>
      <c r="AS89" s="199">
        <v>0</v>
      </c>
      <c r="AT89" s="199">
        <v>0.3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495.69</v>
      </c>
      <c r="L90" s="199">
        <v>9.68</v>
      </c>
      <c r="M90" s="199">
        <v>61.7</v>
      </c>
      <c r="N90" s="199">
        <v>50.19</v>
      </c>
      <c r="O90" s="199">
        <v>70.91</v>
      </c>
      <c r="P90" s="199">
        <v>24.01</v>
      </c>
      <c r="Q90" s="199">
        <v>4.49</v>
      </c>
      <c r="R90" s="199">
        <v>18.010000000000002</v>
      </c>
      <c r="S90" s="199">
        <v>11.21</v>
      </c>
      <c r="T90" s="199">
        <v>0</v>
      </c>
      <c r="U90" s="199">
        <v>41.89</v>
      </c>
      <c r="V90" s="199">
        <v>5.79</v>
      </c>
      <c r="W90" s="199">
        <v>19.72</v>
      </c>
      <c r="X90" s="199">
        <v>62.68</v>
      </c>
      <c r="Y90" s="199">
        <v>0</v>
      </c>
      <c r="Z90" s="199">
        <v>118.03</v>
      </c>
      <c r="AA90" s="199">
        <v>29.74</v>
      </c>
      <c r="AB90" s="199">
        <v>0</v>
      </c>
      <c r="AC90" s="199">
        <v>28.86</v>
      </c>
      <c r="AD90" s="199">
        <v>0</v>
      </c>
      <c r="AE90" s="199">
        <v>0</v>
      </c>
      <c r="AF90" s="199">
        <v>0</v>
      </c>
      <c r="AG90" s="199">
        <v>17.54</v>
      </c>
      <c r="AH90" s="199">
        <v>0</v>
      </c>
      <c r="AI90" s="199">
        <v>66.760000000000005</v>
      </c>
      <c r="AJ90" s="199">
        <v>0</v>
      </c>
      <c r="AK90" s="199">
        <v>99.62</v>
      </c>
      <c r="AL90" s="199">
        <v>0</v>
      </c>
      <c r="AM90" s="199">
        <v>0</v>
      </c>
      <c r="AN90" s="199">
        <v>0</v>
      </c>
      <c r="AO90" s="199">
        <v>292.62</v>
      </c>
      <c r="AP90" s="199">
        <v>0</v>
      </c>
      <c r="AQ90" s="199">
        <v>0</v>
      </c>
      <c r="AR90" s="199">
        <v>0</v>
      </c>
      <c r="AS90" s="199">
        <v>0</v>
      </c>
      <c r="AT90" s="199">
        <v>0.3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495.69</v>
      </c>
      <c r="L91" s="199">
        <v>9.68</v>
      </c>
      <c r="M91" s="199">
        <v>61.7</v>
      </c>
      <c r="N91" s="199">
        <v>50.19</v>
      </c>
      <c r="O91" s="199">
        <v>70.91</v>
      </c>
      <c r="P91" s="199">
        <v>24.01</v>
      </c>
      <c r="Q91" s="199">
        <v>4.49</v>
      </c>
      <c r="R91" s="199">
        <v>18.010000000000002</v>
      </c>
      <c r="S91" s="199">
        <v>11.21</v>
      </c>
      <c r="T91" s="199">
        <v>0</v>
      </c>
      <c r="U91" s="199">
        <v>41.89</v>
      </c>
      <c r="V91" s="199">
        <v>5.79</v>
      </c>
      <c r="W91" s="199">
        <v>19.72</v>
      </c>
      <c r="X91" s="199">
        <v>62.68</v>
      </c>
      <c r="Y91" s="199">
        <v>0</v>
      </c>
      <c r="Z91" s="199">
        <v>118.03</v>
      </c>
      <c r="AA91" s="199">
        <v>29.74</v>
      </c>
      <c r="AB91" s="199">
        <v>0</v>
      </c>
      <c r="AC91" s="199">
        <v>30.18</v>
      </c>
      <c r="AD91" s="199">
        <v>0</v>
      </c>
      <c r="AE91" s="199">
        <v>0</v>
      </c>
      <c r="AF91" s="199">
        <v>0</v>
      </c>
      <c r="AG91" s="199">
        <v>17.54</v>
      </c>
      <c r="AH91" s="199">
        <v>0</v>
      </c>
      <c r="AI91" s="199">
        <v>87.33</v>
      </c>
      <c r="AJ91" s="199">
        <v>0</v>
      </c>
      <c r="AK91" s="199">
        <v>99.62</v>
      </c>
      <c r="AL91" s="199">
        <v>0</v>
      </c>
      <c r="AM91" s="199">
        <v>0</v>
      </c>
      <c r="AN91" s="199">
        <v>0</v>
      </c>
      <c r="AO91" s="199">
        <v>292.62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495.69</v>
      </c>
      <c r="L92" s="199">
        <v>9.68</v>
      </c>
      <c r="M92" s="199">
        <v>61.7</v>
      </c>
      <c r="N92" s="199">
        <v>50.19</v>
      </c>
      <c r="O92" s="199">
        <v>70.91</v>
      </c>
      <c r="P92" s="199">
        <v>24.01</v>
      </c>
      <c r="Q92" s="199">
        <v>4.49</v>
      </c>
      <c r="R92" s="199">
        <v>18.010000000000002</v>
      </c>
      <c r="S92" s="199">
        <v>11.21</v>
      </c>
      <c r="T92" s="199">
        <v>0</v>
      </c>
      <c r="U92" s="199">
        <v>41.89</v>
      </c>
      <c r="V92" s="199">
        <v>5.79</v>
      </c>
      <c r="W92" s="199">
        <v>19.72</v>
      </c>
      <c r="X92" s="199">
        <v>62.68</v>
      </c>
      <c r="Y92" s="199">
        <v>0</v>
      </c>
      <c r="Z92" s="199">
        <v>118.03</v>
      </c>
      <c r="AA92" s="199">
        <v>29.74</v>
      </c>
      <c r="AB92" s="199">
        <v>0</v>
      </c>
      <c r="AC92" s="199">
        <v>30.18</v>
      </c>
      <c r="AD92" s="199">
        <v>0</v>
      </c>
      <c r="AE92" s="199">
        <v>0</v>
      </c>
      <c r="AF92" s="199">
        <v>0</v>
      </c>
      <c r="AG92" s="199">
        <v>17.54</v>
      </c>
      <c r="AH92" s="199">
        <v>0</v>
      </c>
      <c r="AI92" s="199">
        <v>87.33</v>
      </c>
      <c r="AJ92" s="199">
        <v>0</v>
      </c>
      <c r="AK92" s="199">
        <v>99.62</v>
      </c>
      <c r="AL92" s="199">
        <v>0</v>
      </c>
      <c r="AM92" s="199">
        <v>0</v>
      </c>
      <c r="AN92" s="199">
        <v>0</v>
      </c>
      <c r="AO92" s="199">
        <v>382.62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495.69</v>
      </c>
      <c r="L93" s="199">
        <v>9.68</v>
      </c>
      <c r="M93" s="199">
        <v>61.7</v>
      </c>
      <c r="N93" s="199">
        <v>50.19</v>
      </c>
      <c r="O93" s="199">
        <v>70.91</v>
      </c>
      <c r="P93" s="199">
        <v>24.01</v>
      </c>
      <c r="Q93" s="199">
        <v>4.49</v>
      </c>
      <c r="R93" s="199">
        <v>18.010000000000002</v>
      </c>
      <c r="S93" s="199">
        <v>11.21</v>
      </c>
      <c r="T93" s="199">
        <v>0</v>
      </c>
      <c r="U93" s="199">
        <v>44.31</v>
      </c>
      <c r="V93" s="199">
        <v>5.79</v>
      </c>
      <c r="W93" s="199">
        <v>19.72</v>
      </c>
      <c r="X93" s="199">
        <v>62.68</v>
      </c>
      <c r="Y93" s="199">
        <v>0</v>
      </c>
      <c r="Z93" s="199">
        <v>118.03</v>
      </c>
      <c r="AA93" s="199">
        <v>29.74</v>
      </c>
      <c r="AB93" s="199">
        <v>0</v>
      </c>
      <c r="AC93" s="199">
        <v>30.18</v>
      </c>
      <c r="AD93" s="199">
        <v>0</v>
      </c>
      <c r="AE93" s="199">
        <v>0</v>
      </c>
      <c r="AF93" s="199">
        <v>0</v>
      </c>
      <c r="AG93" s="199">
        <v>17.54</v>
      </c>
      <c r="AH93" s="199">
        <v>0</v>
      </c>
      <c r="AI93" s="199">
        <v>87.33</v>
      </c>
      <c r="AJ93" s="199">
        <v>0</v>
      </c>
      <c r="AK93" s="199">
        <v>99.62</v>
      </c>
      <c r="AL93" s="199">
        <v>0</v>
      </c>
      <c r="AM93" s="199">
        <v>0</v>
      </c>
      <c r="AN93" s="199">
        <v>0</v>
      </c>
      <c r="AO93" s="199">
        <v>432.62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495.69</v>
      </c>
      <c r="L94" s="199">
        <v>9.68</v>
      </c>
      <c r="M94" s="199">
        <v>61.7</v>
      </c>
      <c r="N94" s="199">
        <v>50.19</v>
      </c>
      <c r="O94" s="199">
        <v>70.91</v>
      </c>
      <c r="P94" s="199">
        <v>24.01</v>
      </c>
      <c r="Q94" s="199">
        <v>4.49</v>
      </c>
      <c r="R94" s="199">
        <v>18.010000000000002</v>
      </c>
      <c r="S94" s="199">
        <v>11.21</v>
      </c>
      <c r="T94" s="199">
        <v>0</v>
      </c>
      <c r="U94" s="199">
        <v>45.93</v>
      </c>
      <c r="V94" s="199">
        <v>5.79</v>
      </c>
      <c r="W94" s="199">
        <v>19.72</v>
      </c>
      <c r="X94" s="199">
        <v>62.68</v>
      </c>
      <c r="Y94" s="199">
        <v>0</v>
      </c>
      <c r="Z94" s="199">
        <v>118.03</v>
      </c>
      <c r="AA94" s="199">
        <v>29.74</v>
      </c>
      <c r="AB94" s="199">
        <v>0</v>
      </c>
      <c r="AC94" s="199">
        <v>30.18</v>
      </c>
      <c r="AD94" s="199">
        <v>0</v>
      </c>
      <c r="AE94" s="199">
        <v>0</v>
      </c>
      <c r="AF94" s="199">
        <v>0</v>
      </c>
      <c r="AG94" s="199">
        <v>17.54</v>
      </c>
      <c r="AH94" s="199">
        <v>0</v>
      </c>
      <c r="AI94" s="199">
        <v>92.51</v>
      </c>
      <c r="AJ94" s="199">
        <v>0</v>
      </c>
      <c r="AK94" s="199">
        <v>99.62</v>
      </c>
      <c r="AL94" s="199">
        <v>0</v>
      </c>
      <c r="AM94" s="199">
        <v>0</v>
      </c>
      <c r="AN94" s="199">
        <v>0</v>
      </c>
      <c r="AO94" s="199">
        <v>452.62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495.69</v>
      </c>
      <c r="L95" s="199">
        <v>9.68</v>
      </c>
      <c r="M95" s="199">
        <v>61.7</v>
      </c>
      <c r="N95" s="199">
        <v>50.19</v>
      </c>
      <c r="O95" s="199">
        <v>70.91</v>
      </c>
      <c r="P95" s="199">
        <v>24.01</v>
      </c>
      <c r="Q95" s="199">
        <v>4.49</v>
      </c>
      <c r="R95" s="199">
        <v>18.010000000000002</v>
      </c>
      <c r="S95" s="199">
        <v>11.21</v>
      </c>
      <c r="T95" s="199">
        <v>0</v>
      </c>
      <c r="U95" s="199">
        <v>47.54</v>
      </c>
      <c r="V95" s="199">
        <v>5.79</v>
      </c>
      <c r="W95" s="199">
        <v>19.72</v>
      </c>
      <c r="X95" s="199">
        <v>62.68</v>
      </c>
      <c r="Y95" s="199">
        <v>0</v>
      </c>
      <c r="Z95" s="199">
        <v>118.03</v>
      </c>
      <c r="AA95" s="199">
        <v>29.74</v>
      </c>
      <c r="AB95" s="199">
        <v>0</v>
      </c>
      <c r="AC95" s="199">
        <v>30.18</v>
      </c>
      <c r="AD95" s="199">
        <v>0</v>
      </c>
      <c r="AE95" s="199">
        <v>0</v>
      </c>
      <c r="AF95" s="199">
        <v>0</v>
      </c>
      <c r="AG95" s="199">
        <v>17.54</v>
      </c>
      <c r="AH95" s="199">
        <v>0</v>
      </c>
      <c r="AI95" s="199">
        <v>92.51</v>
      </c>
      <c r="AJ95" s="199">
        <v>0</v>
      </c>
      <c r="AK95" s="199">
        <v>99.62</v>
      </c>
      <c r="AL95" s="199">
        <v>0</v>
      </c>
      <c r="AM95" s="199">
        <v>0</v>
      </c>
      <c r="AN95" s="199">
        <v>0</v>
      </c>
      <c r="AO95" s="199">
        <v>332.62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495.69</v>
      </c>
      <c r="L96" s="199">
        <v>9.68</v>
      </c>
      <c r="M96" s="199">
        <v>61.7</v>
      </c>
      <c r="N96" s="199">
        <v>50.19</v>
      </c>
      <c r="O96" s="199">
        <v>70.91</v>
      </c>
      <c r="P96" s="199">
        <v>24.01</v>
      </c>
      <c r="Q96" s="199">
        <v>4.49</v>
      </c>
      <c r="R96" s="199">
        <v>18.010000000000002</v>
      </c>
      <c r="S96" s="199">
        <v>11.21</v>
      </c>
      <c r="T96" s="199">
        <v>0</v>
      </c>
      <c r="U96" s="199">
        <v>48.92</v>
      </c>
      <c r="V96" s="199">
        <v>5.79</v>
      </c>
      <c r="W96" s="199">
        <v>19.72</v>
      </c>
      <c r="X96" s="199">
        <v>62.68</v>
      </c>
      <c r="Y96" s="199">
        <v>0</v>
      </c>
      <c r="Z96" s="199">
        <v>118.03</v>
      </c>
      <c r="AA96" s="199">
        <v>29.74</v>
      </c>
      <c r="AB96" s="199">
        <v>0</v>
      </c>
      <c r="AC96" s="199">
        <v>30.18</v>
      </c>
      <c r="AD96" s="199">
        <v>0</v>
      </c>
      <c r="AE96" s="199">
        <v>0</v>
      </c>
      <c r="AF96" s="199">
        <v>0</v>
      </c>
      <c r="AG96" s="199">
        <v>17.54</v>
      </c>
      <c r="AH96" s="199">
        <v>0</v>
      </c>
      <c r="AI96" s="199">
        <v>92.51</v>
      </c>
      <c r="AJ96" s="199">
        <v>0</v>
      </c>
      <c r="AK96" s="199">
        <v>99.62</v>
      </c>
      <c r="AL96" s="199">
        <v>0</v>
      </c>
      <c r="AM96" s="199">
        <v>0</v>
      </c>
      <c r="AN96" s="199">
        <v>0</v>
      </c>
      <c r="AO96" s="199">
        <v>382.62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495.69</v>
      </c>
      <c r="L97" s="199">
        <v>9.68</v>
      </c>
      <c r="M97" s="199">
        <v>61.7</v>
      </c>
      <c r="N97" s="199">
        <v>50.19</v>
      </c>
      <c r="O97" s="199">
        <v>70.91</v>
      </c>
      <c r="P97" s="199">
        <v>24.01</v>
      </c>
      <c r="Q97" s="199">
        <v>4.49</v>
      </c>
      <c r="R97" s="199">
        <v>18.010000000000002</v>
      </c>
      <c r="S97" s="199">
        <v>11.21</v>
      </c>
      <c r="T97" s="199">
        <v>0</v>
      </c>
      <c r="U97" s="199">
        <v>50.08</v>
      </c>
      <c r="V97" s="199">
        <v>5.79</v>
      </c>
      <c r="W97" s="199">
        <v>19.72</v>
      </c>
      <c r="X97" s="199">
        <v>62.68</v>
      </c>
      <c r="Y97" s="199">
        <v>0</v>
      </c>
      <c r="Z97" s="199">
        <v>118.03</v>
      </c>
      <c r="AA97" s="199">
        <v>29.74</v>
      </c>
      <c r="AB97" s="199">
        <v>0</v>
      </c>
      <c r="AC97" s="199">
        <v>30.18</v>
      </c>
      <c r="AD97" s="199">
        <v>0</v>
      </c>
      <c r="AE97" s="199">
        <v>0</v>
      </c>
      <c r="AF97" s="199">
        <v>0</v>
      </c>
      <c r="AG97" s="199">
        <v>17.54</v>
      </c>
      <c r="AH97" s="199">
        <v>0</v>
      </c>
      <c r="AI97" s="199">
        <v>92.51</v>
      </c>
      <c r="AJ97" s="199">
        <v>0</v>
      </c>
      <c r="AK97" s="199">
        <v>99.62</v>
      </c>
      <c r="AL97" s="199">
        <v>0</v>
      </c>
      <c r="AM97" s="199">
        <v>0</v>
      </c>
      <c r="AN97" s="199">
        <v>0</v>
      </c>
      <c r="AO97" s="199">
        <v>342.62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495.69</v>
      </c>
      <c r="L98" s="199">
        <v>9.68</v>
      </c>
      <c r="M98" s="199">
        <v>61.7</v>
      </c>
      <c r="N98" s="199">
        <v>50.19</v>
      </c>
      <c r="O98" s="199">
        <v>70.91</v>
      </c>
      <c r="P98" s="199">
        <v>24.01</v>
      </c>
      <c r="Q98" s="199">
        <v>4.49</v>
      </c>
      <c r="R98" s="199">
        <v>18.010000000000002</v>
      </c>
      <c r="S98" s="199">
        <v>11.21</v>
      </c>
      <c r="T98" s="199">
        <v>0</v>
      </c>
      <c r="U98" s="199">
        <v>50.08</v>
      </c>
      <c r="V98" s="199">
        <v>5.79</v>
      </c>
      <c r="W98" s="199">
        <v>19.72</v>
      </c>
      <c r="X98" s="199">
        <v>62.68</v>
      </c>
      <c r="Y98" s="199">
        <v>0</v>
      </c>
      <c r="Z98" s="199">
        <v>118.03</v>
      </c>
      <c r="AA98" s="199">
        <v>29.74</v>
      </c>
      <c r="AB98" s="199">
        <v>0</v>
      </c>
      <c r="AC98" s="199">
        <v>30.18</v>
      </c>
      <c r="AD98" s="199">
        <v>0</v>
      </c>
      <c r="AE98" s="199">
        <v>0</v>
      </c>
      <c r="AF98" s="199">
        <v>0</v>
      </c>
      <c r="AG98" s="199">
        <v>17.54</v>
      </c>
      <c r="AH98" s="199">
        <v>0</v>
      </c>
      <c r="AI98" s="199">
        <v>92.51</v>
      </c>
      <c r="AJ98" s="199">
        <v>0</v>
      </c>
      <c r="AK98" s="199">
        <v>99.62</v>
      </c>
      <c r="AL98" s="199">
        <v>0</v>
      </c>
      <c r="AM98" s="199">
        <v>0</v>
      </c>
      <c r="AN98" s="199">
        <v>0</v>
      </c>
      <c r="AO98" s="199">
        <v>342.62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1.8304999999999995E-2</v>
      </c>
      <c r="K99">
        <f t="shared" si="0"/>
        <v>11.152660000000008</v>
      </c>
      <c r="L99">
        <f t="shared" si="0"/>
        <v>0.23231999999999953</v>
      </c>
      <c r="M99">
        <f t="shared" si="0"/>
        <v>1.4039174999999984</v>
      </c>
      <c r="N99">
        <f t="shared" si="0"/>
        <v>1.2045599999999994</v>
      </c>
      <c r="O99">
        <f t="shared" si="0"/>
        <v>1.7018399999999978</v>
      </c>
      <c r="P99">
        <f t="shared" si="0"/>
        <v>0.57624000000000042</v>
      </c>
      <c r="Q99">
        <f t="shared" si="0"/>
        <v>0.10776000000000013</v>
      </c>
      <c r="R99">
        <f t="shared" si="0"/>
        <v>0.43223999999999985</v>
      </c>
      <c r="S99">
        <f t="shared" si="0"/>
        <v>0.26904000000000033</v>
      </c>
      <c r="T99">
        <f t="shared" si="0"/>
        <v>0</v>
      </c>
      <c r="U99">
        <f t="shared" si="0"/>
        <v>0.97815749999999879</v>
      </c>
      <c r="V99">
        <f t="shared" si="0"/>
        <v>0.13896000000000011</v>
      </c>
      <c r="W99">
        <f t="shared" si="0"/>
        <v>0.47328000000000053</v>
      </c>
      <c r="X99">
        <f t="shared" si="0"/>
        <v>1.504320000000001</v>
      </c>
      <c r="Y99">
        <f t="shared" si="0"/>
        <v>0</v>
      </c>
      <c r="Z99">
        <f t="shared" si="0"/>
        <v>2.8327200000000028</v>
      </c>
      <c r="AA99">
        <f t="shared" si="0"/>
        <v>0.71375999999999862</v>
      </c>
      <c r="AB99">
        <f t="shared" si="0"/>
        <v>0</v>
      </c>
      <c r="AC99">
        <f t="shared" si="0"/>
        <v>0.6091124999999995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1.8696375000000001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7.3341199999999942</v>
      </c>
      <c r="AP99">
        <f t="shared" si="0"/>
        <v>0</v>
      </c>
      <c r="AQ99">
        <f t="shared" ref="AQ99:AT99" si="1">SUM(AQ3:AQ98)/4000</f>
        <v>0.4213575</v>
      </c>
      <c r="AR99">
        <f t="shared" si="1"/>
        <v>0</v>
      </c>
      <c r="AS99">
        <f t="shared" si="1"/>
        <v>0</v>
      </c>
      <c r="AT99">
        <f t="shared" si="1"/>
        <v>4.5300000000000028E-3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159.66999999999999</v>
      </c>
      <c r="L3" s="199">
        <v>61.55</v>
      </c>
      <c r="M3" s="199">
        <v>0</v>
      </c>
      <c r="N3" s="199">
        <v>29.02</v>
      </c>
      <c r="O3" s="199">
        <v>48.74</v>
      </c>
      <c r="P3" s="199">
        <v>60.22</v>
      </c>
      <c r="Q3" s="199">
        <v>2.59</v>
      </c>
      <c r="R3" s="199">
        <v>10.42</v>
      </c>
      <c r="S3" s="199">
        <v>6.48</v>
      </c>
      <c r="T3" s="199">
        <v>0</v>
      </c>
      <c r="U3" s="199">
        <v>147.18</v>
      </c>
      <c r="V3" s="199">
        <v>3.35</v>
      </c>
      <c r="W3" s="199">
        <v>11.41</v>
      </c>
      <c r="X3" s="199">
        <v>36.25</v>
      </c>
      <c r="Y3" s="199">
        <v>0</v>
      </c>
      <c r="Z3" s="199">
        <v>68.38</v>
      </c>
      <c r="AA3" s="199">
        <v>17.2</v>
      </c>
      <c r="AB3" s="199">
        <v>0</v>
      </c>
      <c r="AC3" s="199">
        <v>19.100000000000001</v>
      </c>
      <c r="AD3" s="199">
        <v>0</v>
      </c>
      <c r="AE3" s="199">
        <v>0</v>
      </c>
      <c r="AF3" s="199">
        <v>0</v>
      </c>
      <c r="AG3" s="199">
        <v>9.9600000000000009</v>
      </c>
      <c r="AH3" s="199">
        <v>0</v>
      </c>
      <c r="AI3" s="199">
        <v>37.44</v>
      </c>
      <c r="AJ3" s="199">
        <v>0</v>
      </c>
      <c r="AK3" s="199">
        <v>49.92</v>
      </c>
      <c r="AL3" s="199">
        <v>0</v>
      </c>
      <c r="AM3" s="199">
        <v>0</v>
      </c>
      <c r="AN3" s="199">
        <v>0</v>
      </c>
      <c r="AO3" s="199">
        <v>130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159.66999999999999</v>
      </c>
      <c r="L4" s="199">
        <v>61.55</v>
      </c>
      <c r="M4" s="199">
        <v>0</v>
      </c>
      <c r="N4" s="199">
        <v>29.02</v>
      </c>
      <c r="O4" s="199">
        <v>48.74</v>
      </c>
      <c r="P4" s="199">
        <v>60.22</v>
      </c>
      <c r="Q4" s="199">
        <v>2.59</v>
      </c>
      <c r="R4" s="199">
        <v>10.42</v>
      </c>
      <c r="S4" s="199">
        <v>6.48</v>
      </c>
      <c r="T4" s="199">
        <v>0</v>
      </c>
      <c r="U4" s="199">
        <v>147.18</v>
      </c>
      <c r="V4" s="199">
        <v>3.35</v>
      </c>
      <c r="W4" s="199">
        <v>11.41</v>
      </c>
      <c r="X4" s="199">
        <v>36.25</v>
      </c>
      <c r="Y4" s="199">
        <v>0</v>
      </c>
      <c r="Z4" s="199">
        <v>68.38</v>
      </c>
      <c r="AA4" s="199">
        <v>17.2</v>
      </c>
      <c r="AB4" s="199">
        <v>0</v>
      </c>
      <c r="AC4" s="199">
        <v>19.100000000000001</v>
      </c>
      <c r="AD4" s="199">
        <v>0</v>
      </c>
      <c r="AE4" s="199">
        <v>0</v>
      </c>
      <c r="AF4" s="199">
        <v>0</v>
      </c>
      <c r="AG4" s="199">
        <v>9.9600000000000009</v>
      </c>
      <c r="AH4" s="199">
        <v>0</v>
      </c>
      <c r="AI4" s="199">
        <v>37.44</v>
      </c>
      <c r="AJ4" s="199">
        <v>0</v>
      </c>
      <c r="AK4" s="199">
        <v>49.92</v>
      </c>
      <c r="AL4" s="199">
        <v>0</v>
      </c>
      <c r="AM4" s="199">
        <v>0</v>
      </c>
      <c r="AN4" s="199">
        <v>0</v>
      </c>
      <c r="AO4" s="199">
        <v>130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159.66999999999999</v>
      </c>
      <c r="L5" s="199">
        <v>61.55</v>
      </c>
      <c r="M5" s="199">
        <v>0</v>
      </c>
      <c r="N5" s="199">
        <v>29.02</v>
      </c>
      <c r="O5" s="199">
        <v>48.74</v>
      </c>
      <c r="P5" s="199">
        <v>60.22</v>
      </c>
      <c r="Q5" s="199">
        <v>2.59</v>
      </c>
      <c r="R5" s="199">
        <v>10.42</v>
      </c>
      <c r="S5" s="199">
        <v>6.48</v>
      </c>
      <c r="T5" s="199">
        <v>0</v>
      </c>
      <c r="U5" s="199">
        <v>147.18</v>
      </c>
      <c r="V5" s="199">
        <v>3.35</v>
      </c>
      <c r="W5" s="199">
        <v>11.41</v>
      </c>
      <c r="X5" s="199">
        <v>36.25</v>
      </c>
      <c r="Y5" s="199">
        <v>0</v>
      </c>
      <c r="Z5" s="199">
        <v>68.38</v>
      </c>
      <c r="AA5" s="199">
        <v>17.2</v>
      </c>
      <c r="AB5" s="199">
        <v>0</v>
      </c>
      <c r="AC5" s="199">
        <v>19.100000000000001</v>
      </c>
      <c r="AD5" s="199">
        <v>0</v>
      </c>
      <c r="AE5" s="199">
        <v>0</v>
      </c>
      <c r="AF5" s="199">
        <v>0</v>
      </c>
      <c r="AG5" s="199">
        <v>9.9600000000000009</v>
      </c>
      <c r="AH5" s="199">
        <v>0</v>
      </c>
      <c r="AI5" s="199">
        <v>37.44</v>
      </c>
      <c r="AJ5" s="199">
        <v>0</v>
      </c>
      <c r="AK5" s="199">
        <v>49.92</v>
      </c>
      <c r="AL5" s="199">
        <v>0</v>
      </c>
      <c r="AM5" s="199">
        <v>0</v>
      </c>
      <c r="AN5" s="199">
        <v>0</v>
      </c>
      <c r="AO5" s="199">
        <v>140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159.66999999999999</v>
      </c>
      <c r="L6" s="199">
        <v>61.55</v>
      </c>
      <c r="M6" s="199">
        <v>0</v>
      </c>
      <c r="N6" s="199">
        <v>29.02</v>
      </c>
      <c r="O6" s="199">
        <v>48.74</v>
      </c>
      <c r="P6" s="199">
        <v>60.22</v>
      </c>
      <c r="Q6" s="199">
        <v>2.59</v>
      </c>
      <c r="R6" s="199">
        <v>10.42</v>
      </c>
      <c r="S6" s="199">
        <v>6.48</v>
      </c>
      <c r="T6" s="199">
        <v>0</v>
      </c>
      <c r="U6" s="199">
        <v>147.18</v>
      </c>
      <c r="V6" s="199">
        <v>3.35</v>
      </c>
      <c r="W6" s="199">
        <v>11.41</v>
      </c>
      <c r="X6" s="199">
        <v>36.25</v>
      </c>
      <c r="Y6" s="199">
        <v>0</v>
      </c>
      <c r="Z6" s="199">
        <v>68.38</v>
      </c>
      <c r="AA6" s="199">
        <v>17.2</v>
      </c>
      <c r="AB6" s="199">
        <v>0</v>
      </c>
      <c r="AC6" s="199">
        <v>19.100000000000001</v>
      </c>
      <c r="AD6" s="199">
        <v>0</v>
      </c>
      <c r="AE6" s="199">
        <v>0</v>
      </c>
      <c r="AF6" s="199">
        <v>0</v>
      </c>
      <c r="AG6" s="199">
        <v>9.9600000000000009</v>
      </c>
      <c r="AH6" s="199">
        <v>0</v>
      </c>
      <c r="AI6" s="199">
        <v>37.44</v>
      </c>
      <c r="AJ6" s="199">
        <v>0</v>
      </c>
      <c r="AK6" s="199">
        <v>49.92</v>
      </c>
      <c r="AL6" s="199">
        <v>0</v>
      </c>
      <c r="AM6" s="199">
        <v>0</v>
      </c>
      <c r="AN6" s="199">
        <v>0</v>
      </c>
      <c r="AO6" s="199">
        <v>135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159.66999999999999</v>
      </c>
      <c r="L7" s="199">
        <v>61.55</v>
      </c>
      <c r="M7" s="199">
        <v>0</v>
      </c>
      <c r="N7" s="199">
        <v>29.02</v>
      </c>
      <c r="O7" s="199">
        <v>48.74</v>
      </c>
      <c r="P7" s="199">
        <v>60.22</v>
      </c>
      <c r="Q7" s="199">
        <v>2.59</v>
      </c>
      <c r="R7" s="199">
        <v>10.42</v>
      </c>
      <c r="S7" s="199">
        <v>6.48</v>
      </c>
      <c r="T7" s="199">
        <v>0</v>
      </c>
      <c r="U7" s="199">
        <v>147.18</v>
      </c>
      <c r="V7" s="199">
        <v>3.35</v>
      </c>
      <c r="W7" s="199">
        <v>11.41</v>
      </c>
      <c r="X7" s="199">
        <v>36.25</v>
      </c>
      <c r="Y7" s="199">
        <v>0</v>
      </c>
      <c r="Z7" s="199">
        <v>68.38</v>
      </c>
      <c r="AA7" s="199">
        <v>17.2</v>
      </c>
      <c r="AB7" s="199">
        <v>0</v>
      </c>
      <c r="AC7" s="199">
        <v>19.100000000000001</v>
      </c>
      <c r="AD7" s="199">
        <v>0</v>
      </c>
      <c r="AE7" s="199">
        <v>0</v>
      </c>
      <c r="AF7" s="199">
        <v>0</v>
      </c>
      <c r="AG7" s="199">
        <v>9.9600000000000009</v>
      </c>
      <c r="AH7" s="199">
        <v>0</v>
      </c>
      <c r="AI7" s="199">
        <v>37.44</v>
      </c>
      <c r="AJ7" s="199">
        <v>0</v>
      </c>
      <c r="AK7" s="199">
        <v>49.92</v>
      </c>
      <c r="AL7" s="199">
        <v>0</v>
      </c>
      <c r="AM7" s="199">
        <v>0</v>
      </c>
      <c r="AN7" s="199">
        <v>0</v>
      </c>
      <c r="AO7" s="199">
        <v>140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159.66999999999999</v>
      </c>
      <c r="L8" s="199">
        <v>61.55</v>
      </c>
      <c r="M8" s="199">
        <v>0</v>
      </c>
      <c r="N8" s="199">
        <v>29.02</v>
      </c>
      <c r="O8" s="199">
        <v>48.74</v>
      </c>
      <c r="P8" s="199">
        <v>60.22</v>
      </c>
      <c r="Q8" s="199">
        <v>2.59</v>
      </c>
      <c r="R8" s="199">
        <v>10.42</v>
      </c>
      <c r="S8" s="199">
        <v>6.48</v>
      </c>
      <c r="T8" s="199">
        <v>0</v>
      </c>
      <c r="U8" s="199">
        <v>147.18</v>
      </c>
      <c r="V8" s="199">
        <v>3.35</v>
      </c>
      <c r="W8" s="199">
        <v>11.41</v>
      </c>
      <c r="X8" s="199">
        <v>36.25</v>
      </c>
      <c r="Y8" s="199">
        <v>0</v>
      </c>
      <c r="Z8" s="199">
        <v>68.38</v>
      </c>
      <c r="AA8" s="199">
        <v>17.2</v>
      </c>
      <c r="AB8" s="199">
        <v>0</v>
      </c>
      <c r="AC8" s="199">
        <v>19.100000000000001</v>
      </c>
      <c r="AD8" s="199">
        <v>0</v>
      </c>
      <c r="AE8" s="199">
        <v>0</v>
      </c>
      <c r="AF8" s="199">
        <v>0</v>
      </c>
      <c r="AG8" s="199">
        <v>9.9600000000000009</v>
      </c>
      <c r="AH8" s="199">
        <v>0</v>
      </c>
      <c r="AI8" s="199">
        <v>37.44</v>
      </c>
      <c r="AJ8" s="199">
        <v>0</v>
      </c>
      <c r="AK8" s="199">
        <v>49.92</v>
      </c>
      <c r="AL8" s="199">
        <v>0</v>
      </c>
      <c r="AM8" s="199">
        <v>0</v>
      </c>
      <c r="AN8" s="199">
        <v>0</v>
      </c>
      <c r="AO8" s="199">
        <v>135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159.66999999999999</v>
      </c>
      <c r="L9" s="199">
        <v>61.55</v>
      </c>
      <c r="M9" s="199">
        <v>0</v>
      </c>
      <c r="N9" s="199">
        <v>29.02</v>
      </c>
      <c r="O9" s="199">
        <v>48.74</v>
      </c>
      <c r="P9" s="199">
        <v>60.22</v>
      </c>
      <c r="Q9" s="199">
        <v>2.59</v>
      </c>
      <c r="R9" s="199">
        <v>10.42</v>
      </c>
      <c r="S9" s="199">
        <v>6.48</v>
      </c>
      <c r="T9" s="199">
        <v>0</v>
      </c>
      <c r="U9" s="199">
        <v>147.18</v>
      </c>
      <c r="V9" s="199">
        <v>3.35</v>
      </c>
      <c r="W9" s="199">
        <v>11.41</v>
      </c>
      <c r="X9" s="199">
        <v>36.25</v>
      </c>
      <c r="Y9" s="199">
        <v>0</v>
      </c>
      <c r="Z9" s="199">
        <v>68.38</v>
      </c>
      <c r="AA9" s="199">
        <v>17.2</v>
      </c>
      <c r="AB9" s="199">
        <v>0</v>
      </c>
      <c r="AC9" s="199">
        <v>19.100000000000001</v>
      </c>
      <c r="AD9" s="199">
        <v>0</v>
      </c>
      <c r="AE9" s="199">
        <v>0</v>
      </c>
      <c r="AF9" s="199">
        <v>0</v>
      </c>
      <c r="AG9" s="199">
        <v>9.9600000000000009</v>
      </c>
      <c r="AH9" s="199">
        <v>0</v>
      </c>
      <c r="AI9" s="199">
        <v>37.44</v>
      </c>
      <c r="AJ9" s="199">
        <v>0</v>
      </c>
      <c r="AK9" s="199">
        <v>49.92</v>
      </c>
      <c r="AL9" s="199">
        <v>0</v>
      </c>
      <c r="AM9" s="199">
        <v>0</v>
      </c>
      <c r="AN9" s="199">
        <v>0</v>
      </c>
      <c r="AO9" s="199">
        <v>115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159.66999999999999</v>
      </c>
      <c r="L10" s="199">
        <v>61.55</v>
      </c>
      <c r="M10" s="199">
        <v>0</v>
      </c>
      <c r="N10" s="199">
        <v>29.02</v>
      </c>
      <c r="O10" s="199">
        <v>48.74</v>
      </c>
      <c r="P10" s="199">
        <v>60.22</v>
      </c>
      <c r="Q10" s="199">
        <v>2.59</v>
      </c>
      <c r="R10" s="199">
        <v>10.42</v>
      </c>
      <c r="S10" s="199">
        <v>6.48</v>
      </c>
      <c r="T10" s="199">
        <v>0</v>
      </c>
      <c r="U10" s="199">
        <v>147.18</v>
      </c>
      <c r="V10" s="199">
        <v>3.35</v>
      </c>
      <c r="W10" s="199">
        <v>11.41</v>
      </c>
      <c r="X10" s="199">
        <v>36.25</v>
      </c>
      <c r="Y10" s="199">
        <v>0</v>
      </c>
      <c r="Z10" s="199">
        <v>68.38</v>
      </c>
      <c r="AA10" s="199">
        <v>17.2</v>
      </c>
      <c r="AB10" s="199">
        <v>0</v>
      </c>
      <c r="AC10" s="199">
        <v>19.100000000000001</v>
      </c>
      <c r="AD10" s="199">
        <v>0</v>
      </c>
      <c r="AE10" s="199">
        <v>0</v>
      </c>
      <c r="AF10" s="199">
        <v>0</v>
      </c>
      <c r="AG10" s="199">
        <v>9.9600000000000009</v>
      </c>
      <c r="AH10" s="199">
        <v>0</v>
      </c>
      <c r="AI10" s="199">
        <v>37.44</v>
      </c>
      <c r="AJ10" s="199">
        <v>0</v>
      </c>
      <c r="AK10" s="199">
        <v>49.92</v>
      </c>
      <c r="AL10" s="199">
        <v>0</v>
      </c>
      <c r="AM10" s="199">
        <v>0</v>
      </c>
      <c r="AN10" s="199">
        <v>0</v>
      </c>
      <c r="AO10" s="199">
        <v>100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159.66999999999999</v>
      </c>
      <c r="L11" s="199">
        <v>61.55</v>
      </c>
      <c r="M11" s="199">
        <v>0</v>
      </c>
      <c r="N11" s="199">
        <v>29.02</v>
      </c>
      <c r="O11" s="199">
        <v>48.74</v>
      </c>
      <c r="P11" s="199">
        <v>60.22</v>
      </c>
      <c r="Q11" s="199">
        <v>2.59</v>
      </c>
      <c r="R11" s="199">
        <v>10.42</v>
      </c>
      <c r="S11" s="199">
        <v>6.48</v>
      </c>
      <c r="T11" s="199">
        <v>0</v>
      </c>
      <c r="U11" s="199">
        <v>147.18</v>
      </c>
      <c r="V11" s="199">
        <v>3.35</v>
      </c>
      <c r="W11" s="199">
        <v>11.41</v>
      </c>
      <c r="X11" s="199">
        <v>36.25</v>
      </c>
      <c r="Y11" s="199">
        <v>0</v>
      </c>
      <c r="Z11" s="199">
        <v>68.38</v>
      </c>
      <c r="AA11" s="199">
        <v>17.2</v>
      </c>
      <c r="AB11" s="199">
        <v>0</v>
      </c>
      <c r="AC11" s="199">
        <v>19.100000000000001</v>
      </c>
      <c r="AD11" s="199">
        <v>0</v>
      </c>
      <c r="AE11" s="199">
        <v>0</v>
      </c>
      <c r="AF11" s="199">
        <v>0</v>
      </c>
      <c r="AG11" s="199">
        <v>9.9600000000000009</v>
      </c>
      <c r="AH11" s="199">
        <v>0</v>
      </c>
      <c r="AI11" s="199">
        <v>37.44</v>
      </c>
      <c r="AJ11" s="199">
        <v>0</v>
      </c>
      <c r="AK11" s="199">
        <v>49.92</v>
      </c>
      <c r="AL11" s="199">
        <v>0</v>
      </c>
      <c r="AM11" s="199">
        <v>0</v>
      </c>
      <c r="AN11" s="199">
        <v>0</v>
      </c>
      <c r="AO11" s="199">
        <v>105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159.66999999999999</v>
      </c>
      <c r="L12" s="199">
        <v>61.55</v>
      </c>
      <c r="M12" s="199">
        <v>0</v>
      </c>
      <c r="N12" s="199">
        <v>29.02</v>
      </c>
      <c r="O12" s="199">
        <v>48.74</v>
      </c>
      <c r="P12" s="199">
        <v>60.22</v>
      </c>
      <c r="Q12" s="199">
        <v>2.59</v>
      </c>
      <c r="R12" s="199">
        <v>10.42</v>
      </c>
      <c r="S12" s="199">
        <v>6.48</v>
      </c>
      <c r="T12" s="199">
        <v>0</v>
      </c>
      <c r="U12" s="199">
        <v>147.18</v>
      </c>
      <c r="V12" s="199">
        <v>3.35</v>
      </c>
      <c r="W12" s="199">
        <v>11.41</v>
      </c>
      <c r="X12" s="199">
        <v>36.25</v>
      </c>
      <c r="Y12" s="199">
        <v>0</v>
      </c>
      <c r="Z12" s="199">
        <v>68.38</v>
      </c>
      <c r="AA12" s="199">
        <v>17.2</v>
      </c>
      <c r="AB12" s="199">
        <v>0</v>
      </c>
      <c r="AC12" s="199">
        <v>19.100000000000001</v>
      </c>
      <c r="AD12" s="199">
        <v>0</v>
      </c>
      <c r="AE12" s="199">
        <v>0</v>
      </c>
      <c r="AF12" s="199">
        <v>0</v>
      </c>
      <c r="AG12" s="199">
        <v>9.9600000000000009</v>
      </c>
      <c r="AH12" s="199">
        <v>0</v>
      </c>
      <c r="AI12" s="199">
        <v>37.44</v>
      </c>
      <c r="AJ12" s="199">
        <v>0</v>
      </c>
      <c r="AK12" s="199">
        <v>49.92</v>
      </c>
      <c r="AL12" s="199">
        <v>0</v>
      </c>
      <c r="AM12" s="199">
        <v>0</v>
      </c>
      <c r="AN12" s="199">
        <v>0</v>
      </c>
      <c r="AO12" s="199">
        <v>85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159.66999999999999</v>
      </c>
      <c r="L13" s="199">
        <v>61.55</v>
      </c>
      <c r="M13" s="199">
        <v>0</v>
      </c>
      <c r="N13" s="199">
        <v>29.02</v>
      </c>
      <c r="O13" s="199">
        <v>48.74</v>
      </c>
      <c r="P13" s="199">
        <v>60.22</v>
      </c>
      <c r="Q13" s="199">
        <v>2.59</v>
      </c>
      <c r="R13" s="199">
        <v>10.42</v>
      </c>
      <c r="S13" s="199">
        <v>6.48</v>
      </c>
      <c r="T13" s="199">
        <v>0</v>
      </c>
      <c r="U13" s="199">
        <v>147.18</v>
      </c>
      <c r="V13" s="199">
        <v>3.35</v>
      </c>
      <c r="W13" s="199">
        <v>11.41</v>
      </c>
      <c r="X13" s="199">
        <v>36.25</v>
      </c>
      <c r="Y13" s="199">
        <v>0</v>
      </c>
      <c r="Z13" s="199">
        <v>68.38</v>
      </c>
      <c r="AA13" s="199">
        <v>17.2</v>
      </c>
      <c r="AB13" s="199">
        <v>0</v>
      </c>
      <c r="AC13" s="199">
        <v>19.100000000000001</v>
      </c>
      <c r="AD13" s="199">
        <v>0</v>
      </c>
      <c r="AE13" s="199">
        <v>0</v>
      </c>
      <c r="AF13" s="199">
        <v>0</v>
      </c>
      <c r="AG13" s="199">
        <v>9.9600000000000009</v>
      </c>
      <c r="AH13" s="199">
        <v>0</v>
      </c>
      <c r="AI13" s="199">
        <v>37.44</v>
      </c>
      <c r="AJ13" s="199">
        <v>0</v>
      </c>
      <c r="AK13" s="199">
        <v>49.92</v>
      </c>
      <c r="AL13" s="199">
        <v>0</v>
      </c>
      <c r="AM13" s="199">
        <v>0</v>
      </c>
      <c r="AN13" s="199">
        <v>0</v>
      </c>
      <c r="AO13" s="199">
        <v>75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159.66999999999999</v>
      </c>
      <c r="L14" s="199">
        <v>61.55</v>
      </c>
      <c r="M14" s="199">
        <v>0</v>
      </c>
      <c r="N14" s="199">
        <v>29.02</v>
      </c>
      <c r="O14" s="199">
        <v>48.74</v>
      </c>
      <c r="P14" s="199">
        <v>60.22</v>
      </c>
      <c r="Q14" s="199">
        <v>2.59</v>
      </c>
      <c r="R14" s="199">
        <v>10.42</v>
      </c>
      <c r="S14" s="199">
        <v>6.48</v>
      </c>
      <c r="T14" s="199">
        <v>0</v>
      </c>
      <c r="U14" s="199">
        <v>147.18</v>
      </c>
      <c r="V14" s="199">
        <v>3.35</v>
      </c>
      <c r="W14" s="199">
        <v>11.41</v>
      </c>
      <c r="X14" s="199">
        <v>36.25</v>
      </c>
      <c r="Y14" s="199">
        <v>0</v>
      </c>
      <c r="Z14" s="199">
        <v>68.38</v>
      </c>
      <c r="AA14" s="199">
        <v>17.2</v>
      </c>
      <c r="AB14" s="199">
        <v>0</v>
      </c>
      <c r="AC14" s="199">
        <v>19.100000000000001</v>
      </c>
      <c r="AD14" s="199">
        <v>0</v>
      </c>
      <c r="AE14" s="199">
        <v>0</v>
      </c>
      <c r="AF14" s="199">
        <v>0</v>
      </c>
      <c r="AG14" s="199">
        <v>9.9600000000000009</v>
      </c>
      <c r="AH14" s="199">
        <v>0</v>
      </c>
      <c r="AI14" s="199">
        <v>37.44</v>
      </c>
      <c r="AJ14" s="199">
        <v>0</v>
      </c>
      <c r="AK14" s="199">
        <v>49.92</v>
      </c>
      <c r="AL14" s="199">
        <v>0</v>
      </c>
      <c r="AM14" s="199">
        <v>0</v>
      </c>
      <c r="AN14" s="199">
        <v>0</v>
      </c>
      <c r="AO14" s="199">
        <v>75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159.66999999999999</v>
      </c>
      <c r="L15" s="199">
        <v>61.55</v>
      </c>
      <c r="M15" s="199">
        <v>0</v>
      </c>
      <c r="N15" s="199">
        <v>29.02</v>
      </c>
      <c r="O15" s="199">
        <v>48.74</v>
      </c>
      <c r="P15" s="199">
        <v>60.22</v>
      </c>
      <c r="Q15" s="199">
        <v>2.59</v>
      </c>
      <c r="R15" s="199">
        <v>10.42</v>
      </c>
      <c r="S15" s="199">
        <v>6.48</v>
      </c>
      <c r="T15" s="199">
        <v>0</v>
      </c>
      <c r="U15" s="199">
        <v>147.18</v>
      </c>
      <c r="V15" s="199">
        <v>3.35</v>
      </c>
      <c r="W15" s="199">
        <v>11.41</v>
      </c>
      <c r="X15" s="199">
        <v>36.25</v>
      </c>
      <c r="Y15" s="199">
        <v>0</v>
      </c>
      <c r="Z15" s="199">
        <v>68.38</v>
      </c>
      <c r="AA15" s="199">
        <v>17.2</v>
      </c>
      <c r="AB15" s="199">
        <v>0</v>
      </c>
      <c r="AC15" s="199">
        <v>19.100000000000001</v>
      </c>
      <c r="AD15" s="199">
        <v>0</v>
      </c>
      <c r="AE15" s="199">
        <v>0</v>
      </c>
      <c r="AF15" s="199">
        <v>0</v>
      </c>
      <c r="AG15" s="199">
        <v>9.9600000000000009</v>
      </c>
      <c r="AH15" s="199">
        <v>0</v>
      </c>
      <c r="AI15" s="199">
        <v>38.25</v>
      </c>
      <c r="AJ15" s="199">
        <v>0</v>
      </c>
      <c r="AK15" s="199">
        <v>49.92</v>
      </c>
      <c r="AL15" s="199">
        <v>0</v>
      </c>
      <c r="AM15" s="199">
        <v>0</v>
      </c>
      <c r="AN15" s="199">
        <v>0</v>
      </c>
      <c r="AO15" s="199">
        <v>125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159.66999999999999</v>
      </c>
      <c r="L16" s="199">
        <v>61.55</v>
      </c>
      <c r="M16" s="199">
        <v>0</v>
      </c>
      <c r="N16" s="199">
        <v>29.02</v>
      </c>
      <c r="O16" s="199">
        <v>48.74</v>
      </c>
      <c r="P16" s="199">
        <v>60.22</v>
      </c>
      <c r="Q16" s="199">
        <v>2.59</v>
      </c>
      <c r="R16" s="199">
        <v>10.42</v>
      </c>
      <c r="S16" s="199">
        <v>6.48</v>
      </c>
      <c r="T16" s="199">
        <v>0</v>
      </c>
      <c r="U16" s="199">
        <v>147.18</v>
      </c>
      <c r="V16" s="199">
        <v>3.35</v>
      </c>
      <c r="W16" s="199">
        <v>11.41</v>
      </c>
      <c r="X16" s="199">
        <v>36.25</v>
      </c>
      <c r="Y16" s="199">
        <v>0</v>
      </c>
      <c r="Z16" s="199">
        <v>68.38</v>
      </c>
      <c r="AA16" s="199">
        <v>17.2</v>
      </c>
      <c r="AB16" s="199">
        <v>0</v>
      </c>
      <c r="AC16" s="199">
        <v>19.100000000000001</v>
      </c>
      <c r="AD16" s="199">
        <v>0</v>
      </c>
      <c r="AE16" s="199">
        <v>0</v>
      </c>
      <c r="AF16" s="199">
        <v>0</v>
      </c>
      <c r="AG16" s="199">
        <v>9.9600000000000009</v>
      </c>
      <c r="AH16" s="199">
        <v>0</v>
      </c>
      <c r="AI16" s="199">
        <v>38.25</v>
      </c>
      <c r="AJ16" s="199">
        <v>0</v>
      </c>
      <c r="AK16" s="199">
        <v>49.92</v>
      </c>
      <c r="AL16" s="199">
        <v>0</v>
      </c>
      <c r="AM16" s="199">
        <v>0</v>
      </c>
      <c r="AN16" s="199">
        <v>0</v>
      </c>
      <c r="AO16" s="199">
        <v>145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159.66999999999999</v>
      </c>
      <c r="L17" s="199">
        <v>61.55</v>
      </c>
      <c r="M17" s="199">
        <v>0</v>
      </c>
      <c r="N17" s="199">
        <v>29.02</v>
      </c>
      <c r="O17" s="199">
        <v>48.74</v>
      </c>
      <c r="P17" s="199">
        <v>60.22</v>
      </c>
      <c r="Q17" s="199">
        <v>2.59</v>
      </c>
      <c r="R17" s="199">
        <v>10.42</v>
      </c>
      <c r="S17" s="199">
        <v>6.48</v>
      </c>
      <c r="T17" s="199">
        <v>0</v>
      </c>
      <c r="U17" s="199">
        <v>147.18</v>
      </c>
      <c r="V17" s="199">
        <v>3.35</v>
      </c>
      <c r="W17" s="199">
        <v>11.41</v>
      </c>
      <c r="X17" s="199">
        <v>36.25</v>
      </c>
      <c r="Y17" s="199">
        <v>0</v>
      </c>
      <c r="Z17" s="199">
        <v>68.38</v>
      </c>
      <c r="AA17" s="199">
        <v>17.2</v>
      </c>
      <c r="AB17" s="199">
        <v>0</v>
      </c>
      <c r="AC17" s="199">
        <v>19.100000000000001</v>
      </c>
      <c r="AD17" s="199">
        <v>0</v>
      </c>
      <c r="AE17" s="199">
        <v>0</v>
      </c>
      <c r="AF17" s="199">
        <v>0</v>
      </c>
      <c r="AG17" s="199">
        <v>9.9600000000000009</v>
      </c>
      <c r="AH17" s="199">
        <v>0</v>
      </c>
      <c r="AI17" s="199">
        <v>38.25</v>
      </c>
      <c r="AJ17" s="199">
        <v>0</v>
      </c>
      <c r="AK17" s="199">
        <v>49.92</v>
      </c>
      <c r="AL17" s="199">
        <v>0</v>
      </c>
      <c r="AM17" s="199">
        <v>0</v>
      </c>
      <c r="AN17" s="199">
        <v>0</v>
      </c>
      <c r="AO17" s="199">
        <v>135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159.66999999999999</v>
      </c>
      <c r="L18" s="199">
        <v>61.55</v>
      </c>
      <c r="M18" s="199">
        <v>0</v>
      </c>
      <c r="N18" s="199">
        <v>29.02</v>
      </c>
      <c r="O18" s="199">
        <v>48.74</v>
      </c>
      <c r="P18" s="199">
        <v>60.22</v>
      </c>
      <c r="Q18" s="199">
        <v>2.59</v>
      </c>
      <c r="R18" s="199">
        <v>10.42</v>
      </c>
      <c r="S18" s="199">
        <v>6.48</v>
      </c>
      <c r="T18" s="199">
        <v>0</v>
      </c>
      <c r="U18" s="199">
        <v>147.18</v>
      </c>
      <c r="V18" s="199">
        <v>3.35</v>
      </c>
      <c r="W18" s="199">
        <v>11.41</v>
      </c>
      <c r="X18" s="199">
        <v>36.25</v>
      </c>
      <c r="Y18" s="199">
        <v>0</v>
      </c>
      <c r="Z18" s="199">
        <v>68.38</v>
      </c>
      <c r="AA18" s="199">
        <v>17.2</v>
      </c>
      <c r="AB18" s="199">
        <v>0</v>
      </c>
      <c r="AC18" s="199">
        <v>19.100000000000001</v>
      </c>
      <c r="AD18" s="199">
        <v>0</v>
      </c>
      <c r="AE18" s="199">
        <v>0</v>
      </c>
      <c r="AF18" s="199">
        <v>0</v>
      </c>
      <c r="AG18" s="199">
        <v>9.9600000000000009</v>
      </c>
      <c r="AH18" s="199">
        <v>0</v>
      </c>
      <c r="AI18" s="199">
        <v>38.25</v>
      </c>
      <c r="AJ18" s="199">
        <v>0</v>
      </c>
      <c r="AK18" s="199">
        <v>49.92</v>
      </c>
      <c r="AL18" s="199">
        <v>0</v>
      </c>
      <c r="AM18" s="199">
        <v>0</v>
      </c>
      <c r="AN18" s="199">
        <v>0</v>
      </c>
      <c r="AO18" s="199">
        <v>115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159.66999999999999</v>
      </c>
      <c r="L19" s="199">
        <v>61.55</v>
      </c>
      <c r="M19" s="199">
        <v>0</v>
      </c>
      <c r="N19" s="199">
        <v>29.02</v>
      </c>
      <c r="O19" s="199">
        <v>48.74</v>
      </c>
      <c r="P19" s="199">
        <v>60.22</v>
      </c>
      <c r="Q19" s="199">
        <v>2.59</v>
      </c>
      <c r="R19" s="199">
        <v>10.42</v>
      </c>
      <c r="S19" s="199">
        <v>6.48</v>
      </c>
      <c r="T19" s="199">
        <v>0</v>
      </c>
      <c r="U19" s="199">
        <v>147.18</v>
      </c>
      <c r="V19" s="199">
        <v>3.35</v>
      </c>
      <c r="W19" s="199">
        <v>11.41</v>
      </c>
      <c r="X19" s="199">
        <v>36.25</v>
      </c>
      <c r="Y19" s="199">
        <v>0</v>
      </c>
      <c r="Z19" s="199">
        <v>68.38</v>
      </c>
      <c r="AA19" s="199">
        <v>17.2</v>
      </c>
      <c r="AB19" s="199">
        <v>0</v>
      </c>
      <c r="AC19" s="199">
        <v>19.100000000000001</v>
      </c>
      <c r="AD19" s="199">
        <v>0</v>
      </c>
      <c r="AE19" s="199">
        <v>0</v>
      </c>
      <c r="AF19" s="199">
        <v>0</v>
      </c>
      <c r="AG19" s="199">
        <v>9.9600000000000009</v>
      </c>
      <c r="AH19" s="199">
        <v>0</v>
      </c>
      <c r="AI19" s="199">
        <v>38.25</v>
      </c>
      <c r="AJ19" s="199">
        <v>0</v>
      </c>
      <c r="AK19" s="199">
        <v>49.92</v>
      </c>
      <c r="AL19" s="199">
        <v>0</v>
      </c>
      <c r="AM19" s="199">
        <v>0</v>
      </c>
      <c r="AN19" s="199">
        <v>0</v>
      </c>
      <c r="AO19" s="199">
        <v>100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159.66999999999999</v>
      </c>
      <c r="L20" s="199">
        <v>61.55</v>
      </c>
      <c r="M20" s="199">
        <v>0</v>
      </c>
      <c r="N20" s="199">
        <v>29.02</v>
      </c>
      <c r="O20" s="199">
        <v>48.74</v>
      </c>
      <c r="P20" s="199">
        <v>60.22</v>
      </c>
      <c r="Q20" s="199">
        <v>2.59</v>
      </c>
      <c r="R20" s="199">
        <v>10.42</v>
      </c>
      <c r="S20" s="199">
        <v>6.48</v>
      </c>
      <c r="T20" s="199">
        <v>0</v>
      </c>
      <c r="U20" s="199">
        <v>147.18</v>
      </c>
      <c r="V20" s="199">
        <v>3.35</v>
      </c>
      <c r="W20" s="199">
        <v>11.41</v>
      </c>
      <c r="X20" s="199">
        <v>36.25</v>
      </c>
      <c r="Y20" s="199">
        <v>0</v>
      </c>
      <c r="Z20" s="199">
        <v>68.38</v>
      </c>
      <c r="AA20" s="199">
        <v>17.2</v>
      </c>
      <c r="AB20" s="199">
        <v>0</v>
      </c>
      <c r="AC20" s="199">
        <v>19.100000000000001</v>
      </c>
      <c r="AD20" s="199">
        <v>0</v>
      </c>
      <c r="AE20" s="199">
        <v>0</v>
      </c>
      <c r="AF20" s="199">
        <v>0</v>
      </c>
      <c r="AG20" s="199">
        <v>9.9600000000000009</v>
      </c>
      <c r="AH20" s="199">
        <v>0</v>
      </c>
      <c r="AI20" s="199">
        <v>38.25</v>
      </c>
      <c r="AJ20" s="199">
        <v>0</v>
      </c>
      <c r="AK20" s="199">
        <v>49.92</v>
      </c>
      <c r="AL20" s="199">
        <v>0</v>
      </c>
      <c r="AM20" s="199">
        <v>0</v>
      </c>
      <c r="AN20" s="199">
        <v>0</v>
      </c>
      <c r="AO20" s="199">
        <v>75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159.66999999999999</v>
      </c>
      <c r="L21" s="199">
        <v>61.55</v>
      </c>
      <c r="M21" s="199">
        <v>0</v>
      </c>
      <c r="N21" s="199">
        <v>29.02</v>
      </c>
      <c r="O21" s="199">
        <v>48.74</v>
      </c>
      <c r="P21" s="199">
        <v>60.22</v>
      </c>
      <c r="Q21" s="199">
        <v>2.59</v>
      </c>
      <c r="R21" s="199">
        <v>10.42</v>
      </c>
      <c r="S21" s="199">
        <v>6.48</v>
      </c>
      <c r="T21" s="199">
        <v>0</v>
      </c>
      <c r="U21" s="199">
        <v>147.18</v>
      </c>
      <c r="V21" s="199">
        <v>3.35</v>
      </c>
      <c r="W21" s="199">
        <v>11.41</v>
      </c>
      <c r="X21" s="199">
        <v>36.25</v>
      </c>
      <c r="Y21" s="199">
        <v>0</v>
      </c>
      <c r="Z21" s="199">
        <v>68.38</v>
      </c>
      <c r="AA21" s="199">
        <v>17.2</v>
      </c>
      <c r="AB21" s="199">
        <v>0</v>
      </c>
      <c r="AC21" s="199">
        <v>19.100000000000001</v>
      </c>
      <c r="AD21" s="199">
        <v>0</v>
      </c>
      <c r="AE21" s="199">
        <v>0</v>
      </c>
      <c r="AF21" s="199">
        <v>0</v>
      </c>
      <c r="AG21" s="199">
        <v>9.9600000000000009</v>
      </c>
      <c r="AH21" s="199">
        <v>0</v>
      </c>
      <c r="AI21" s="199">
        <v>38.25</v>
      </c>
      <c r="AJ21" s="199">
        <v>0</v>
      </c>
      <c r="AK21" s="199">
        <v>49.92</v>
      </c>
      <c r="AL21" s="199">
        <v>0</v>
      </c>
      <c r="AM21" s="199">
        <v>0</v>
      </c>
      <c r="AN21" s="199">
        <v>0</v>
      </c>
      <c r="AO21" s="199">
        <v>75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159.66999999999999</v>
      </c>
      <c r="L22" s="199">
        <v>61.55</v>
      </c>
      <c r="M22" s="199">
        <v>0</v>
      </c>
      <c r="N22" s="199">
        <v>29.02</v>
      </c>
      <c r="O22" s="199">
        <v>48.74</v>
      </c>
      <c r="P22" s="199">
        <v>60.22</v>
      </c>
      <c r="Q22" s="199">
        <v>2.59</v>
      </c>
      <c r="R22" s="199">
        <v>10.42</v>
      </c>
      <c r="S22" s="199">
        <v>6.48</v>
      </c>
      <c r="T22" s="199">
        <v>0</v>
      </c>
      <c r="U22" s="199">
        <v>147.18</v>
      </c>
      <c r="V22" s="199">
        <v>3.35</v>
      </c>
      <c r="W22" s="199">
        <v>11.41</v>
      </c>
      <c r="X22" s="199">
        <v>36.25</v>
      </c>
      <c r="Y22" s="199">
        <v>0</v>
      </c>
      <c r="Z22" s="199">
        <v>68.38</v>
      </c>
      <c r="AA22" s="199">
        <v>17.2</v>
      </c>
      <c r="AB22" s="199">
        <v>0</v>
      </c>
      <c r="AC22" s="199">
        <v>19.100000000000001</v>
      </c>
      <c r="AD22" s="199">
        <v>0</v>
      </c>
      <c r="AE22" s="199">
        <v>0</v>
      </c>
      <c r="AF22" s="199">
        <v>0</v>
      </c>
      <c r="AG22" s="199">
        <v>9.9600000000000009</v>
      </c>
      <c r="AH22" s="199">
        <v>0</v>
      </c>
      <c r="AI22" s="199">
        <v>38.25</v>
      </c>
      <c r="AJ22" s="199">
        <v>0</v>
      </c>
      <c r="AK22" s="199">
        <v>49.92</v>
      </c>
      <c r="AL22" s="199">
        <v>0</v>
      </c>
      <c r="AM22" s="199">
        <v>0</v>
      </c>
      <c r="AN22" s="199">
        <v>0</v>
      </c>
      <c r="AO22" s="199">
        <v>75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159.66999999999999</v>
      </c>
      <c r="L23" s="199">
        <v>61.55</v>
      </c>
      <c r="M23" s="199">
        <v>0</v>
      </c>
      <c r="N23" s="199">
        <v>29.02</v>
      </c>
      <c r="O23" s="199">
        <v>48.74</v>
      </c>
      <c r="P23" s="199">
        <v>60.22</v>
      </c>
      <c r="Q23" s="199">
        <v>2.59</v>
      </c>
      <c r="R23" s="199">
        <v>10.42</v>
      </c>
      <c r="S23" s="199">
        <v>6.48</v>
      </c>
      <c r="T23" s="199">
        <v>0</v>
      </c>
      <c r="U23" s="199">
        <v>147.18</v>
      </c>
      <c r="V23" s="199">
        <v>3.35</v>
      </c>
      <c r="W23" s="199">
        <v>11.41</v>
      </c>
      <c r="X23" s="199">
        <v>36.25</v>
      </c>
      <c r="Y23" s="199">
        <v>0</v>
      </c>
      <c r="Z23" s="199">
        <v>68.38</v>
      </c>
      <c r="AA23" s="199">
        <v>17.2</v>
      </c>
      <c r="AB23" s="199">
        <v>0</v>
      </c>
      <c r="AC23" s="199">
        <v>19.100000000000001</v>
      </c>
      <c r="AD23" s="199">
        <v>0</v>
      </c>
      <c r="AE23" s="199">
        <v>0</v>
      </c>
      <c r="AF23" s="199">
        <v>0</v>
      </c>
      <c r="AG23" s="199">
        <v>9.9600000000000009</v>
      </c>
      <c r="AH23" s="199">
        <v>0</v>
      </c>
      <c r="AI23" s="199">
        <v>38.25</v>
      </c>
      <c r="AJ23" s="199">
        <v>0</v>
      </c>
      <c r="AK23" s="199">
        <v>49.92</v>
      </c>
      <c r="AL23" s="199">
        <v>0</v>
      </c>
      <c r="AM23" s="199">
        <v>0</v>
      </c>
      <c r="AN23" s="199">
        <v>0</v>
      </c>
      <c r="AO23" s="199">
        <v>75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159.66999999999999</v>
      </c>
      <c r="L24" s="199">
        <v>61.55</v>
      </c>
      <c r="M24" s="199">
        <v>0</v>
      </c>
      <c r="N24" s="199">
        <v>29.02</v>
      </c>
      <c r="O24" s="199">
        <v>48.74</v>
      </c>
      <c r="P24" s="199">
        <v>60.22</v>
      </c>
      <c r="Q24" s="199">
        <v>2.59</v>
      </c>
      <c r="R24" s="199">
        <v>10.42</v>
      </c>
      <c r="S24" s="199">
        <v>6.48</v>
      </c>
      <c r="T24" s="199">
        <v>0</v>
      </c>
      <c r="U24" s="199">
        <v>147.18</v>
      </c>
      <c r="V24" s="199">
        <v>3.35</v>
      </c>
      <c r="W24" s="199">
        <v>11.41</v>
      </c>
      <c r="X24" s="199">
        <v>36.25</v>
      </c>
      <c r="Y24" s="199">
        <v>0</v>
      </c>
      <c r="Z24" s="199">
        <v>68.38</v>
      </c>
      <c r="AA24" s="199">
        <v>17.2</v>
      </c>
      <c r="AB24" s="199">
        <v>0</v>
      </c>
      <c r="AC24" s="199">
        <v>19.100000000000001</v>
      </c>
      <c r="AD24" s="199">
        <v>0</v>
      </c>
      <c r="AE24" s="199">
        <v>0</v>
      </c>
      <c r="AF24" s="199">
        <v>0</v>
      </c>
      <c r="AG24" s="199">
        <v>9.9600000000000009</v>
      </c>
      <c r="AH24" s="199">
        <v>0</v>
      </c>
      <c r="AI24" s="199">
        <v>38.25</v>
      </c>
      <c r="AJ24" s="199">
        <v>0</v>
      </c>
      <c r="AK24" s="199">
        <v>49.92</v>
      </c>
      <c r="AL24" s="199">
        <v>0</v>
      </c>
      <c r="AM24" s="199">
        <v>0</v>
      </c>
      <c r="AN24" s="199">
        <v>0</v>
      </c>
      <c r="AO24" s="199">
        <v>75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159.66999999999999</v>
      </c>
      <c r="L25" s="199">
        <v>61.55</v>
      </c>
      <c r="M25" s="199">
        <v>0</v>
      </c>
      <c r="N25" s="199">
        <v>29.02</v>
      </c>
      <c r="O25" s="199">
        <v>48.74</v>
      </c>
      <c r="P25" s="199">
        <v>60.22</v>
      </c>
      <c r="Q25" s="199">
        <v>2.59</v>
      </c>
      <c r="R25" s="199">
        <v>10.42</v>
      </c>
      <c r="S25" s="199">
        <v>6.48</v>
      </c>
      <c r="T25" s="199">
        <v>0</v>
      </c>
      <c r="U25" s="199">
        <v>147.18</v>
      </c>
      <c r="V25" s="199">
        <v>3.35</v>
      </c>
      <c r="W25" s="199">
        <v>11.41</v>
      </c>
      <c r="X25" s="199">
        <v>36.25</v>
      </c>
      <c r="Y25" s="199">
        <v>0</v>
      </c>
      <c r="Z25" s="199">
        <v>68.38</v>
      </c>
      <c r="AA25" s="199">
        <v>17.2</v>
      </c>
      <c r="AB25" s="199">
        <v>0</v>
      </c>
      <c r="AC25" s="199">
        <v>19.100000000000001</v>
      </c>
      <c r="AD25" s="199">
        <v>0</v>
      </c>
      <c r="AE25" s="199">
        <v>0</v>
      </c>
      <c r="AF25" s="199">
        <v>0</v>
      </c>
      <c r="AG25" s="199">
        <v>9.9600000000000009</v>
      </c>
      <c r="AH25" s="199">
        <v>0</v>
      </c>
      <c r="AI25" s="199">
        <v>38.25</v>
      </c>
      <c r="AJ25" s="199">
        <v>0</v>
      </c>
      <c r="AK25" s="199">
        <v>49.92</v>
      </c>
      <c r="AL25" s="199">
        <v>0</v>
      </c>
      <c r="AM25" s="199">
        <v>0</v>
      </c>
      <c r="AN25" s="199">
        <v>0</v>
      </c>
      <c r="AO25" s="199">
        <v>75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159.66999999999999</v>
      </c>
      <c r="L26" s="199">
        <v>61.55</v>
      </c>
      <c r="M26" s="199">
        <v>0</v>
      </c>
      <c r="N26" s="199">
        <v>29.02</v>
      </c>
      <c r="O26" s="199">
        <v>48.74</v>
      </c>
      <c r="P26" s="199">
        <v>60.22</v>
      </c>
      <c r="Q26" s="199">
        <v>2.59</v>
      </c>
      <c r="R26" s="199">
        <v>10.42</v>
      </c>
      <c r="S26" s="199">
        <v>6.48</v>
      </c>
      <c r="T26" s="199">
        <v>0</v>
      </c>
      <c r="U26" s="199">
        <v>147.18</v>
      </c>
      <c r="V26" s="199">
        <v>3.35</v>
      </c>
      <c r="W26" s="199">
        <v>11.41</v>
      </c>
      <c r="X26" s="199">
        <v>36.25</v>
      </c>
      <c r="Y26" s="199">
        <v>0</v>
      </c>
      <c r="Z26" s="199">
        <v>68.38</v>
      </c>
      <c r="AA26" s="199">
        <v>17.2</v>
      </c>
      <c r="AB26" s="199">
        <v>0</v>
      </c>
      <c r="AC26" s="199">
        <v>19.100000000000001</v>
      </c>
      <c r="AD26" s="199">
        <v>0</v>
      </c>
      <c r="AE26" s="199">
        <v>0</v>
      </c>
      <c r="AF26" s="199">
        <v>0</v>
      </c>
      <c r="AG26" s="199">
        <v>9.9600000000000009</v>
      </c>
      <c r="AH26" s="199">
        <v>0</v>
      </c>
      <c r="AI26" s="199">
        <v>38.25</v>
      </c>
      <c r="AJ26" s="199">
        <v>0</v>
      </c>
      <c r="AK26" s="199">
        <v>49.92</v>
      </c>
      <c r="AL26" s="199">
        <v>0</v>
      </c>
      <c r="AM26" s="199">
        <v>0</v>
      </c>
      <c r="AN26" s="199">
        <v>0</v>
      </c>
      <c r="AO26" s="199">
        <v>75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159.66999999999999</v>
      </c>
      <c r="L27" s="199">
        <v>61.55</v>
      </c>
      <c r="M27" s="199">
        <v>0</v>
      </c>
      <c r="N27" s="199">
        <v>29.02</v>
      </c>
      <c r="O27" s="199">
        <v>48.74</v>
      </c>
      <c r="P27" s="199">
        <v>60.22</v>
      </c>
      <c r="Q27" s="199">
        <v>2.59</v>
      </c>
      <c r="R27" s="199">
        <v>10.42</v>
      </c>
      <c r="S27" s="199">
        <v>6.48</v>
      </c>
      <c r="T27" s="199">
        <v>0</v>
      </c>
      <c r="U27" s="199">
        <v>147.18</v>
      </c>
      <c r="V27" s="199">
        <v>3.35</v>
      </c>
      <c r="W27" s="199">
        <v>11.41</v>
      </c>
      <c r="X27" s="199">
        <v>36.25</v>
      </c>
      <c r="Y27" s="199">
        <v>0</v>
      </c>
      <c r="Z27" s="199">
        <v>68.38</v>
      </c>
      <c r="AA27" s="199">
        <v>17.2</v>
      </c>
      <c r="AB27" s="199">
        <v>0</v>
      </c>
      <c r="AC27" s="199">
        <v>19.100000000000001</v>
      </c>
      <c r="AD27" s="199">
        <v>0</v>
      </c>
      <c r="AE27" s="199">
        <v>0</v>
      </c>
      <c r="AF27" s="199">
        <v>0</v>
      </c>
      <c r="AG27" s="199">
        <v>9.9600000000000009</v>
      </c>
      <c r="AH27" s="199">
        <v>0</v>
      </c>
      <c r="AI27" s="199">
        <v>38.25</v>
      </c>
      <c r="AJ27" s="199">
        <v>0</v>
      </c>
      <c r="AK27" s="199">
        <v>49.92</v>
      </c>
      <c r="AL27" s="199">
        <v>0</v>
      </c>
      <c r="AM27" s="199">
        <v>0</v>
      </c>
      <c r="AN27" s="199">
        <v>0</v>
      </c>
      <c r="AO27" s="199">
        <v>75</v>
      </c>
      <c r="AP27" s="199">
        <v>0</v>
      </c>
      <c r="AQ27" s="199">
        <v>6.84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159.66999999999999</v>
      </c>
      <c r="L28" s="199">
        <v>61.55</v>
      </c>
      <c r="M28" s="199">
        <v>0</v>
      </c>
      <c r="N28" s="199">
        <v>29.02</v>
      </c>
      <c r="O28" s="199">
        <v>48.74</v>
      </c>
      <c r="P28" s="199">
        <v>60.22</v>
      </c>
      <c r="Q28" s="199">
        <v>2.59</v>
      </c>
      <c r="R28" s="199">
        <v>10.42</v>
      </c>
      <c r="S28" s="199">
        <v>6.48</v>
      </c>
      <c r="T28" s="199">
        <v>0</v>
      </c>
      <c r="U28" s="199">
        <v>147.18</v>
      </c>
      <c r="V28" s="199">
        <v>3.35</v>
      </c>
      <c r="W28" s="199">
        <v>11.41</v>
      </c>
      <c r="X28" s="199">
        <v>36.25</v>
      </c>
      <c r="Y28" s="199">
        <v>0</v>
      </c>
      <c r="Z28" s="199">
        <v>68.38</v>
      </c>
      <c r="AA28" s="199">
        <v>17.2</v>
      </c>
      <c r="AB28" s="199">
        <v>0</v>
      </c>
      <c r="AC28" s="199">
        <v>19.100000000000001</v>
      </c>
      <c r="AD28" s="199">
        <v>0</v>
      </c>
      <c r="AE28" s="199">
        <v>0</v>
      </c>
      <c r="AF28" s="199">
        <v>0</v>
      </c>
      <c r="AG28" s="199">
        <v>9.9600000000000009</v>
      </c>
      <c r="AH28" s="199">
        <v>0</v>
      </c>
      <c r="AI28" s="199">
        <v>38.25</v>
      </c>
      <c r="AJ28" s="199">
        <v>0</v>
      </c>
      <c r="AK28" s="199">
        <v>49.92</v>
      </c>
      <c r="AL28" s="199">
        <v>0</v>
      </c>
      <c r="AM28" s="199">
        <v>0</v>
      </c>
      <c r="AN28" s="199">
        <v>0</v>
      </c>
      <c r="AO28" s="199">
        <v>75</v>
      </c>
      <c r="AP28" s="199">
        <v>0</v>
      </c>
      <c r="AQ28" s="199">
        <v>14.07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159.66999999999999</v>
      </c>
      <c r="L29" s="199">
        <v>61.55</v>
      </c>
      <c r="M29" s="199">
        <v>0</v>
      </c>
      <c r="N29" s="199">
        <v>29.02</v>
      </c>
      <c r="O29" s="199">
        <v>48.74</v>
      </c>
      <c r="P29" s="199">
        <v>60.22</v>
      </c>
      <c r="Q29" s="199">
        <v>2.59</v>
      </c>
      <c r="R29" s="199">
        <v>10.42</v>
      </c>
      <c r="S29" s="199">
        <v>6.48</v>
      </c>
      <c r="T29" s="199">
        <v>0</v>
      </c>
      <c r="U29" s="199">
        <v>147.18</v>
      </c>
      <c r="V29" s="199">
        <v>3.35</v>
      </c>
      <c r="W29" s="199">
        <v>11.41</v>
      </c>
      <c r="X29" s="199">
        <v>36.25</v>
      </c>
      <c r="Y29" s="199">
        <v>0</v>
      </c>
      <c r="Z29" s="199">
        <v>68.38</v>
      </c>
      <c r="AA29" s="199">
        <v>17.2</v>
      </c>
      <c r="AB29" s="199">
        <v>0</v>
      </c>
      <c r="AC29" s="199">
        <v>19.100000000000001</v>
      </c>
      <c r="AD29" s="199">
        <v>0</v>
      </c>
      <c r="AE29" s="199">
        <v>0</v>
      </c>
      <c r="AF29" s="199">
        <v>0</v>
      </c>
      <c r="AG29" s="199">
        <v>9.9600000000000009</v>
      </c>
      <c r="AH29" s="199">
        <v>0</v>
      </c>
      <c r="AI29" s="199">
        <v>38.25</v>
      </c>
      <c r="AJ29" s="199">
        <v>0</v>
      </c>
      <c r="AK29" s="199">
        <v>49.92</v>
      </c>
      <c r="AL29" s="199">
        <v>0</v>
      </c>
      <c r="AM29" s="199">
        <v>0</v>
      </c>
      <c r="AN29" s="199">
        <v>0</v>
      </c>
      <c r="AO29" s="199">
        <v>75</v>
      </c>
      <c r="AP29" s="199">
        <v>0</v>
      </c>
      <c r="AQ29" s="199">
        <v>23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159.66999999999999</v>
      </c>
      <c r="L30" s="199">
        <v>61.55</v>
      </c>
      <c r="M30" s="199">
        <v>0</v>
      </c>
      <c r="N30" s="199">
        <v>29.02</v>
      </c>
      <c r="O30" s="199">
        <v>48.74</v>
      </c>
      <c r="P30" s="199">
        <v>60.22</v>
      </c>
      <c r="Q30" s="199">
        <v>2.59</v>
      </c>
      <c r="R30" s="199">
        <v>10.42</v>
      </c>
      <c r="S30" s="199">
        <v>6.48</v>
      </c>
      <c r="T30" s="199">
        <v>0</v>
      </c>
      <c r="U30" s="199">
        <v>147.18</v>
      </c>
      <c r="V30" s="199">
        <v>3.35</v>
      </c>
      <c r="W30" s="199">
        <v>11.41</v>
      </c>
      <c r="X30" s="199">
        <v>36.25</v>
      </c>
      <c r="Y30" s="199">
        <v>0</v>
      </c>
      <c r="Z30" s="199">
        <v>68.38</v>
      </c>
      <c r="AA30" s="199">
        <v>17.2</v>
      </c>
      <c r="AB30" s="199">
        <v>0</v>
      </c>
      <c r="AC30" s="199">
        <v>19.100000000000001</v>
      </c>
      <c r="AD30" s="199">
        <v>0</v>
      </c>
      <c r="AE30" s="199">
        <v>0</v>
      </c>
      <c r="AF30" s="199">
        <v>0</v>
      </c>
      <c r="AG30" s="199">
        <v>9.9600000000000009</v>
      </c>
      <c r="AH30" s="199">
        <v>0</v>
      </c>
      <c r="AI30" s="199">
        <v>38.25</v>
      </c>
      <c r="AJ30" s="199">
        <v>0</v>
      </c>
      <c r="AK30" s="199">
        <v>49.92</v>
      </c>
      <c r="AL30" s="199">
        <v>0</v>
      </c>
      <c r="AM30" s="199">
        <v>0</v>
      </c>
      <c r="AN30" s="199">
        <v>0</v>
      </c>
      <c r="AO30" s="199">
        <v>75</v>
      </c>
      <c r="AP30" s="199">
        <v>0</v>
      </c>
      <c r="AQ30" s="199">
        <v>23.33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159.66999999999999</v>
      </c>
      <c r="L31" s="199">
        <v>61.55</v>
      </c>
      <c r="M31" s="199">
        <v>0</v>
      </c>
      <c r="N31" s="199">
        <v>29.02</v>
      </c>
      <c r="O31" s="199">
        <v>48.74</v>
      </c>
      <c r="P31" s="199">
        <v>60.22</v>
      </c>
      <c r="Q31" s="199">
        <v>2.59</v>
      </c>
      <c r="R31" s="199">
        <v>10.42</v>
      </c>
      <c r="S31" s="199">
        <v>6.48</v>
      </c>
      <c r="T31" s="199">
        <v>0</v>
      </c>
      <c r="U31" s="199">
        <v>147.18</v>
      </c>
      <c r="V31" s="199">
        <v>3.35</v>
      </c>
      <c r="W31" s="199">
        <v>11.41</v>
      </c>
      <c r="X31" s="199">
        <v>36.25</v>
      </c>
      <c r="Y31" s="199">
        <v>0</v>
      </c>
      <c r="Z31" s="199">
        <v>68.38</v>
      </c>
      <c r="AA31" s="199">
        <v>17.2</v>
      </c>
      <c r="AB31" s="199">
        <v>0</v>
      </c>
      <c r="AC31" s="199">
        <v>19.100000000000001</v>
      </c>
      <c r="AD31" s="199">
        <v>0</v>
      </c>
      <c r="AE31" s="199">
        <v>0</v>
      </c>
      <c r="AF31" s="199">
        <v>0</v>
      </c>
      <c r="AG31" s="199">
        <v>9.9600000000000009</v>
      </c>
      <c r="AH31" s="199">
        <v>0</v>
      </c>
      <c r="AI31" s="199">
        <v>37.44</v>
      </c>
      <c r="AJ31" s="199">
        <v>0</v>
      </c>
      <c r="AK31" s="199">
        <v>49.92</v>
      </c>
      <c r="AL31" s="199">
        <v>0</v>
      </c>
      <c r="AM31" s="199">
        <v>0</v>
      </c>
      <c r="AN31" s="199">
        <v>0</v>
      </c>
      <c r="AO31" s="199">
        <v>75</v>
      </c>
      <c r="AP31" s="199">
        <v>0</v>
      </c>
      <c r="AQ31" s="199">
        <v>23.6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159.66999999999999</v>
      </c>
      <c r="L32" s="199">
        <v>61.55</v>
      </c>
      <c r="M32" s="199">
        <v>0</v>
      </c>
      <c r="N32" s="199">
        <v>29.02</v>
      </c>
      <c r="O32" s="199">
        <v>48.74</v>
      </c>
      <c r="P32" s="199">
        <v>60.22</v>
      </c>
      <c r="Q32" s="199">
        <v>2.59</v>
      </c>
      <c r="R32" s="199">
        <v>10.42</v>
      </c>
      <c r="S32" s="199">
        <v>6.48</v>
      </c>
      <c r="T32" s="199">
        <v>0</v>
      </c>
      <c r="U32" s="199">
        <v>147.18</v>
      </c>
      <c r="V32" s="199">
        <v>3.35</v>
      </c>
      <c r="W32" s="199">
        <v>11.41</v>
      </c>
      <c r="X32" s="199">
        <v>36.25</v>
      </c>
      <c r="Y32" s="199">
        <v>0</v>
      </c>
      <c r="Z32" s="199">
        <v>68.38</v>
      </c>
      <c r="AA32" s="199">
        <v>17.2</v>
      </c>
      <c r="AB32" s="199">
        <v>0</v>
      </c>
      <c r="AC32" s="199">
        <v>19.100000000000001</v>
      </c>
      <c r="AD32" s="199">
        <v>0</v>
      </c>
      <c r="AE32" s="199">
        <v>0</v>
      </c>
      <c r="AF32" s="199">
        <v>0</v>
      </c>
      <c r="AG32" s="199">
        <v>9.9600000000000009</v>
      </c>
      <c r="AH32" s="199">
        <v>0</v>
      </c>
      <c r="AI32" s="199">
        <v>37.44</v>
      </c>
      <c r="AJ32" s="199">
        <v>0</v>
      </c>
      <c r="AK32" s="199">
        <v>49.92</v>
      </c>
      <c r="AL32" s="199">
        <v>0</v>
      </c>
      <c r="AM32" s="199">
        <v>0</v>
      </c>
      <c r="AN32" s="199">
        <v>0</v>
      </c>
      <c r="AO32" s="199">
        <v>75</v>
      </c>
      <c r="AP32" s="199">
        <v>0</v>
      </c>
      <c r="AQ32" s="199">
        <v>23.75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159.66999999999999</v>
      </c>
      <c r="L33" s="199">
        <v>61.55</v>
      </c>
      <c r="M33" s="199">
        <v>0</v>
      </c>
      <c r="N33" s="199">
        <v>29.02</v>
      </c>
      <c r="O33" s="199">
        <v>48.74</v>
      </c>
      <c r="P33" s="199">
        <v>60.22</v>
      </c>
      <c r="Q33" s="199">
        <v>2.59</v>
      </c>
      <c r="R33" s="199">
        <v>10.42</v>
      </c>
      <c r="S33" s="199">
        <v>6.48</v>
      </c>
      <c r="T33" s="199">
        <v>0</v>
      </c>
      <c r="U33" s="199">
        <v>147.18</v>
      </c>
      <c r="V33" s="199">
        <v>3.35</v>
      </c>
      <c r="W33" s="199">
        <v>11.41</v>
      </c>
      <c r="X33" s="199">
        <v>36.25</v>
      </c>
      <c r="Y33" s="199">
        <v>0</v>
      </c>
      <c r="Z33" s="199">
        <v>68.38</v>
      </c>
      <c r="AA33" s="199">
        <v>17.2</v>
      </c>
      <c r="AB33" s="199">
        <v>0</v>
      </c>
      <c r="AC33" s="199">
        <v>19.100000000000001</v>
      </c>
      <c r="AD33" s="199">
        <v>0</v>
      </c>
      <c r="AE33" s="199">
        <v>0</v>
      </c>
      <c r="AF33" s="199">
        <v>0</v>
      </c>
      <c r="AG33" s="199">
        <v>9.9600000000000009</v>
      </c>
      <c r="AH33" s="199">
        <v>0</v>
      </c>
      <c r="AI33" s="199">
        <v>37.44</v>
      </c>
      <c r="AJ33" s="199">
        <v>0</v>
      </c>
      <c r="AK33" s="199">
        <v>49.92</v>
      </c>
      <c r="AL33" s="199">
        <v>0</v>
      </c>
      <c r="AM33" s="199">
        <v>0</v>
      </c>
      <c r="AN33" s="199">
        <v>0</v>
      </c>
      <c r="AO33" s="199">
        <v>75</v>
      </c>
      <c r="AP33" s="199">
        <v>0</v>
      </c>
      <c r="AQ33" s="199">
        <v>23.75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159.66999999999999</v>
      </c>
      <c r="L34" s="199">
        <v>61.55</v>
      </c>
      <c r="M34" s="199">
        <v>0</v>
      </c>
      <c r="N34" s="199">
        <v>29.02</v>
      </c>
      <c r="O34" s="199">
        <v>48.74</v>
      </c>
      <c r="P34" s="199">
        <v>60.22</v>
      </c>
      <c r="Q34" s="199">
        <v>2.59</v>
      </c>
      <c r="R34" s="199">
        <v>10.42</v>
      </c>
      <c r="S34" s="199">
        <v>6.48</v>
      </c>
      <c r="T34" s="199">
        <v>0</v>
      </c>
      <c r="U34" s="199">
        <v>147.18</v>
      </c>
      <c r="V34" s="199">
        <v>3.35</v>
      </c>
      <c r="W34" s="199">
        <v>11.41</v>
      </c>
      <c r="X34" s="199">
        <v>36.25</v>
      </c>
      <c r="Y34" s="199">
        <v>0</v>
      </c>
      <c r="Z34" s="199">
        <v>68.38</v>
      </c>
      <c r="AA34" s="199">
        <v>17.2</v>
      </c>
      <c r="AB34" s="199">
        <v>0</v>
      </c>
      <c r="AC34" s="199">
        <v>19.100000000000001</v>
      </c>
      <c r="AD34" s="199">
        <v>0</v>
      </c>
      <c r="AE34" s="199">
        <v>0</v>
      </c>
      <c r="AF34" s="199">
        <v>0</v>
      </c>
      <c r="AG34" s="199">
        <v>9.9600000000000009</v>
      </c>
      <c r="AH34" s="199">
        <v>0</v>
      </c>
      <c r="AI34" s="199">
        <v>37.44</v>
      </c>
      <c r="AJ34" s="199">
        <v>0</v>
      </c>
      <c r="AK34" s="199">
        <v>49.92</v>
      </c>
      <c r="AL34" s="199">
        <v>0</v>
      </c>
      <c r="AM34" s="199">
        <v>0</v>
      </c>
      <c r="AN34" s="199">
        <v>0</v>
      </c>
      <c r="AO34" s="199">
        <v>75</v>
      </c>
      <c r="AP34" s="199">
        <v>0</v>
      </c>
      <c r="AQ34" s="199">
        <v>23.75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159.66999999999999</v>
      </c>
      <c r="L35" s="199">
        <v>61.55</v>
      </c>
      <c r="M35" s="199">
        <v>0</v>
      </c>
      <c r="N35" s="199">
        <v>29.02</v>
      </c>
      <c r="O35" s="199">
        <v>48.74</v>
      </c>
      <c r="P35" s="199">
        <v>60.22</v>
      </c>
      <c r="Q35" s="199">
        <v>2.59</v>
      </c>
      <c r="R35" s="199">
        <v>10.42</v>
      </c>
      <c r="S35" s="199">
        <v>6.48</v>
      </c>
      <c r="T35" s="199">
        <v>0</v>
      </c>
      <c r="U35" s="199">
        <v>147.18</v>
      </c>
      <c r="V35" s="199">
        <v>3.35</v>
      </c>
      <c r="W35" s="199">
        <v>11.41</v>
      </c>
      <c r="X35" s="199">
        <v>36.25</v>
      </c>
      <c r="Y35" s="199">
        <v>0</v>
      </c>
      <c r="Z35" s="199">
        <v>68.38</v>
      </c>
      <c r="AA35" s="199">
        <v>17.2</v>
      </c>
      <c r="AB35" s="199">
        <v>0</v>
      </c>
      <c r="AC35" s="199">
        <v>19.100000000000001</v>
      </c>
      <c r="AD35" s="199">
        <v>0</v>
      </c>
      <c r="AE35" s="199">
        <v>0</v>
      </c>
      <c r="AF35" s="199">
        <v>0</v>
      </c>
      <c r="AG35" s="199">
        <v>9.9600000000000009</v>
      </c>
      <c r="AH35" s="199">
        <v>0</v>
      </c>
      <c r="AI35" s="199">
        <v>37.44</v>
      </c>
      <c r="AJ35" s="199">
        <v>0</v>
      </c>
      <c r="AK35" s="199">
        <v>49.92</v>
      </c>
      <c r="AL35" s="199">
        <v>0</v>
      </c>
      <c r="AM35" s="199">
        <v>0</v>
      </c>
      <c r="AN35" s="199">
        <v>0</v>
      </c>
      <c r="AO35" s="199">
        <v>75</v>
      </c>
      <c r="AP35" s="199">
        <v>0</v>
      </c>
      <c r="AQ35" s="199">
        <v>23.75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159.66999999999999</v>
      </c>
      <c r="L36" s="199">
        <v>61.55</v>
      </c>
      <c r="M36" s="199">
        <v>0</v>
      </c>
      <c r="N36" s="199">
        <v>29.02</v>
      </c>
      <c r="O36" s="199">
        <v>48.74</v>
      </c>
      <c r="P36" s="199">
        <v>60.22</v>
      </c>
      <c r="Q36" s="199">
        <v>2.59</v>
      </c>
      <c r="R36" s="199">
        <v>10.42</v>
      </c>
      <c r="S36" s="199">
        <v>6.48</v>
      </c>
      <c r="T36" s="199">
        <v>0</v>
      </c>
      <c r="U36" s="199">
        <v>147.18</v>
      </c>
      <c r="V36" s="199">
        <v>3.35</v>
      </c>
      <c r="W36" s="199">
        <v>11.41</v>
      </c>
      <c r="X36" s="199">
        <v>36.25</v>
      </c>
      <c r="Y36" s="199">
        <v>0</v>
      </c>
      <c r="Z36" s="199">
        <v>68.38</v>
      </c>
      <c r="AA36" s="199">
        <v>17.2</v>
      </c>
      <c r="AB36" s="199">
        <v>0</v>
      </c>
      <c r="AC36" s="199">
        <v>19.100000000000001</v>
      </c>
      <c r="AD36" s="199">
        <v>0</v>
      </c>
      <c r="AE36" s="199">
        <v>0</v>
      </c>
      <c r="AF36" s="199">
        <v>0</v>
      </c>
      <c r="AG36" s="199">
        <v>9.9600000000000009</v>
      </c>
      <c r="AH36" s="199">
        <v>0</v>
      </c>
      <c r="AI36" s="199">
        <v>37.44</v>
      </c>
      <c r="AJ36" s="199">
        <v>0</v>
      </c>
      <c r="AK36" s="199">
        <v>49.92</v>
      </c>
      <c r="AL36" s="199">
        <v>0</v>
      </c>
      <c r="AM36" s="199">
        <v>0</v>
      </c>
      <c r="AN36" s="199">
        <v>0</v>
      </c>
      <c r="AO36" s="199">
        <v>75</v>
      </c>
      <c r="AP36" s="199">
        <v>0</v>
      </c>
      <c r="AQ36" s="199">
        <v>23.75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159.66999999999999</v>
      </c>
      <c r="L37" s="199">
        <v>61.55</v>
      </c>
      <c r="M37" s="199">
        <v>0</v>
      </c>
      <c r="N37" s="199">
        <v>29.02</v>
      </c>
      <c r="O37" s="199">
        <v>48.74</v>
      </c>
      <c r="P37" s="199">
        <v>60.22</v>
      </c>
      <c r="Q37" s="199">
        <v>2.59</v>
      </c>
      <c r="R37" s="199">
        <v>10.42</v>
      </c>
      <c r="S37" s="199">
        <v>6.48</v>
      </c>
      <c r="T37" s="199">
        <v>0</v>
      </c>
      <c r="U37" s="199">
        <v>147.18</v>
      </c>
      <c r="V37" s="199">
        <v>3.35</v>
      </c>
      <c r="W37" s="199">
        <v>11.41</v>
      </c>
      <c r="X37" s="199">
        <v>36.25</v>
      </c>
      <c r="Y37" s="199">
        <v>0</v>
      </c>
      <c r="Z37" s="199">
        <v>68.38</v>
      </c>
      <c r="AA37" s="199">
        <v>17.2</v>
      </c>
      <c r="AB37" s="199">
        <v>0</v>
      </c>
      <c r="AC37" s="199">
        <v>19.100000000000001</v>
      </c>
      <c r="AD37" s="199">
        <v>0</v>
      </c>
      <c r="AE37" s="199">
        <v>0</v>
      </c>
      <c r="AF37" s="199">
        <v>0</v>
      </c>
      <c r="AG37" s="199">
        <v>9.9600000000000009</v>
      </c>
      <c r="AH37" s="199">
        <v>0</v>
      </c>
      <c r="AI37" s="199">
        <v>37.44</v>
      </c>
      <c r="AJ37" s="199">
        <v>0</v>
      </c>
      <c r="AK37" s="199">
        <v>49.92</v>
      </c>
      <c r="AL37" s="199">
        <v>0</v>
      </c>
      <c r="AM37" s="199">
        <v>0</v>
      </c>
      <c r="AN37" s="199">
        <v>0</v>
      </c>
      <c r="AO37" s="199">
        <v>75</v>
      </c>
      <c r="AP37" s="199">
        <v>0</v>
      </c>
      <c r="AQ37" s="199">
        <v>23.75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159.66999999999999</v>
      </c>
      <c r="L38" s="199">
        <v>61.55</v>
      </c>
      <c r="M38" s="199">
        <v>0</v>
      </c>
      <c r="N38" s="199">
        <v>29.02</v>
      </c>
      <c r="O38" s="199">
        <v>48.74</v>
      </c>
      <c r="P38" s="199">
        <v>60.22</v>
      </c>
      <c r="Q38" s="199">
        <v>2.59</v>
      </c>
      <c r="R38" s="199">
        <v>10.42</v>
      </c>
      <c r="S38" s="199">
        <v>6.48</v>
      </c>
      <c r="T38" s="199">
        <v>0</v>
      </c>
      <c r="U38" s="199">
        <v>147.18</v>
      </c>
      <c r="V38" s="199">
        <v>3.35</v>
      </c>
      <c r="W38" s="199">
        <v>11.41</v>
      </c>
      <c r="X38" s="199">
        <v>36.25</v>
      </c>
      <c r="Y38" s="199">
        <v>0</v>
      </c>
      <c r="Z38" s="199">
        <v>68.38</v>
      </c>
      <c r="AA38" s="199">
        <v>17.2</v>
      </c>
      <c r="AB38" s="199">
        <v>0</v>
      </c>
      <c r="AC38" s="199">
        <v>19.100000000000001</v>
      </c>
      <c r="AD38" s="199">
        <v>0</v>
      </c>
      <c r="AE38" s="199">
        <v>0</v>
      </c>
      <c r="AF38" s="199">
        <v>0</v>
      </c>
      <c r="AG38" s="199">
        <v>9.9600000000000009</v>
      </c>
      <c r="AH38" s="199">
        <v>0</v>
      </c>
      <c r="AI38" s="199">
        <v>37.44</v>
      </c>
      <c r="AJ38" s="199">
        <v>0</v>
      </c>
      <c r="AK38" s="199">
        <v>49.92</v>
      </c>
      <c r="AL38" s="199">
        <v>0</v>
      </c>
      <c r="AM38" s="199">
        <v>0</v>
      </c>
      <c r="AN38" s="199">
        <v>0</v>
      </c>
      <c r="AO38" s="199">
        <v>75</v>
      </c>
      <c r="AP38" s="199">
        <v>0</v>
      </c>
      <c r="AQ38" s="199">
        <v>23.75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159.66999999999999</v>
      </c>
      <c r="L39" s="199">
        <v>61.55</v>
      </c>
      <c r="M39" s="199">
        <v>0</v>
      </c>
      <c r="N39" s="199">
        <v>29.02</v>
      </c>
      <c r="O39" s="199">
        <v>48.74</v>
      </c>
      <c r="P39" s="199">
        <v>60.22</v>
      </c>
      <c r="Q39" s="199">
        <v>2.59</v>
      </c>
      <c r="R39" s="199">
        <v>10.42</v>
      </c>
      <c r="S39" s="199">
        <v>6.48</v>
      </c>
      <c r="T39" s="199">
        <v>0</v>
      </c>
      <c r="U39" s="199">
        <v>147.18</v>
      </c>
      <c r="V39" s="199">
        <v>3.35</v>
      </c>
      <c r="W39" s="199">
        <v>11.41</v>
      </c>
      <c r="X39" s="199">
        <v>36.25</v>
      </c>
      <c r="Y39" s="199">
        <v>0</v>
      </c>
      <c r="Z39" s="199">
        <v>68.38</v>
      </c>
      <c r="AA39" s="199">
        <v>17.2</v>
      </c>
      <c r="AB39" s="199">
        <v>0</v>
      </c>
      <c r="AC39" s="199">
        <v>19.100000000000001</v>
      </c>
      <c r="AD39" s="199">
        <v>0</v>
      </c>
      <c r="AE39" s="199">
        <v>0</v>
      </c>
      <c r="AF39" s="199">
        <v>0</v>
      </c>
      <c r="AG39" s="199">
        <v>9.9600000000000009</v>
      </c>
      <c r="AH39" s="199">
        <v>0</v>
      </c>
      <c r="AI39" s="199">
        <v>37.44</v>
      </c>
      <c r="AJ39" s="199">
        <v>0</v>
      </c>
      <c r="AK39" s="199">
        <v>49.92</v>
      </c>
      <c r="AL39" s="199">
        <v>0</v>
      </c>
      <c r="AM39" s="199">
        <v>0</v>
      </c>
      <c r="AN39" s="199">
        <v>0</v>
      </c>
      <c r="AO39" s="199">
        <v>75</v>
      </c>
      <c r="AP39" s="199">
        <v>0</v>
      </c>
      <c r="AQ39" s="199">
        <v>23.75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159.66999999999999</v>
      </c>
      <c r="L40" s="199">
        <v>61.55</v>
      </c>
      <c r="M40" s="199">
        <v>0</v>
      </c>
      <c r="N40" s="199">
        <v>29.02</v>
      </c>
      <c r="O40" s="199">
        <v>48.74</v>
      </c>
      <c r="P40" s="199">
        <v>60.22</v>
      </c>
      <c r="Q40" s="199">
        <v>2.59</v>
      </c>
      <c r="R40" s="199">
        <v>10.42</v>
      </c>
      <c r="S40" s="199">
        <v>6.48</v>
      </c>
      <c r="T40" s="199">
        <v>0</v>
      </c>
      <c r="U40" s="199">
        <v>147.18</v>
      </c>
      <c r="V40" s="199">
        <v>3.35</v>
      </c>
      <c r="W40" s="199">
        <v>11.41</v>
      </c>
      <c r="X40" s="199">
        <v>36.25</v>
      </c>
      <c r="Y40" s="199">
        <v>0</v>
      </c>
      <c r="Z40" s="199">
        <v>68.38</v>
      </c>
      <c r="AA40" s="199">
        <v>17.2</v>
      </c>
      <c r="AB40" s="199">
        <v>0</v>
      </c>
      <c r="AC40" s="199">
        <v>19.100000000000001</v>
      </c>
      <c r="AD40" s="199">
        <v>0</v>
      </c>
      <c r="AE40" s="199">
        <v>0</v>
      </c>
      <c r="AF40" s="199">
        <v>0</v>
      </c>
      <c r="AG40" s="199">
        <v>9.9600000000000009</v>
      </c>
      <c r="AH40" s="199">
        <v>0</v>
      </c>
      <c r="AI40" s="199">
        <v>37.44</v>
      </c>
      <c r="AJ40" s="199">
        <v>0</v>
      </c>
      <c r="AK40" s="199">
        <v>49.92</v>
      </c>
      <c r="AL40" s="199">
        <v>0</v>
      </c>
      <c r="AM40" s="199">
        <v>0</v>
      </c>
      <c r="AN40" s="199">
        <v>0</v>
      </c>
      <c r="AO40" s="199">
        <v>75</v>
      </c>
      <c r="AP40" s="199">
        <v>0</v>
      </c>
      <c r="AQ40" s="199">
        <v>23.75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159.66999999999999</v>
      </c>
      <c r="L41" s="199">
        <v>61.55</v>
      </c>
      <c r="M41" s="199">
        <v>0</v>
      </c>
      <c r="N41" s="199">
        <v>29.02</v>
      </c>
      <c r="O41" s="199">
        <v>48.74</v>
      </c>
      <c r="P41" s="199">
        <v>60.22</v>
      </c>
      <c r="Q41" s="199">
        <v>2.59</v>
      </c>
      <c r="R41" s="199">
        <v>10.42</v>
      </c>
      <c r="S41" s="199">
        <v>6.48</v>
      </c>
      <c r="T41" s="199">
        <v>0</v>
      </c>
      <c r="U41" s="199">
        <v>147.18</v>
      </c>
      <c r="V41" s="199">
        <v>3.35</v>
      </c>
      <c r="W41" s="199">
        <v>11.41</v>
      </c>
      <c r="X41" s="199">
        <v>36.25</v>
      </c>
      <c r="Y41" s="199">
        <v>0</v>
      </c>
      <c r="Z41" s="199">
        <v>68.38</v>
      </c>
      <c r="AA41" s="199">
        <v>17.2</v>
      </c>
      <c r="AB41" s="199">
        <v>0</v>
      </c>
      <c r="AC41" s="199">
        <v>19.100000000000001</v>
      </c>
      <c r="AD41" s="199">
        <v>0</v>
      </c>
      <c r="AE41" s="199">
        <v>0</v>
      </c>
      <c r="AF41" s="199">
        <v>0</v>
      </c>
      <c r="AG41" s="199">
        <v>9.9600000000000009</v>
      </c>
      <c r="AH41" s="199">
        <v>0</v>
      </c>
      <c r="AI41" s="199">
        <v>37.44</v>
      </c>
      <c r="AJ41" s="199">
        <v>0</v>
      </c>
      <c r="AK41" s="199">
        <v>49.92</v>
      </c>
      <c r="AL41" s="199">
        <v>0</v>
      </c>
      <c r="AM41" s="199">
        <v>0</v>
      </c>
      <c r="AN41" s="199">
        <v>0</v>
      </c>
      <c r="AO41" s="199">
        <v>75</v>
      </c>
      <c r="AP41" s="199">
        <v>0</v>
      </c>
      <c r="AQ41" s="199">
        <v>23.75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159.66999999999999</v>
      </c>
      <c r="L42" s="199">
        <v>61.55</v>
      </c>
      <c r="M42" s="199">
        <v>0</v>
      </c>
      <c r="N42" s="199">
        <v>29.02</v>
      </c>
      <c r="O42" s="199">
        <v>48.74</v>
      </c>
      <c r="P42" s="199">
        <v>60.22</v>
      </c>
      <c r="Q42" s="199">
        <v>2.59</v>
      </c>
      <c r="R42" s="199">
        <v>10.42</v>
      </c>
      <c r="S42" s="199">
        <v>6.48</v>
      </c>
      <c r="T42" s="199">
        <v>0</v>
      </c>
      <c r="U42" s="199">
        <v>147.18</v>
      </c>
      <c r="V42" s="199">
        <v>3.35</v>
      </c>
      <c r="W42" s="199">
        <v>11.41</v>
      </c>
      <c r="X42" s="199">
        <v>36.25</v>
      </c>
      <c r="Y42" s="199">
        <v>0</v>
      </c>
      <c r="Z42" s="199">
        <v>68.38</v>
      </c>
      <c r="AA42" s="199">
        <v>17.2</v>
      </c>
      <c r="AB42" s="199">
        <v>0</v>
      </c>
      <c r="AC42" s="199">
        <v>19.100000000000001</v>
      </c>
      <c r="AD42" s="199">
        <v>0</v>
      </c>
      <c r="AE42" s="199">
        <v>0</v>
      </c>
      <c r="AF42" s="199">
        <v>0</v>
      </c>
      <c r="AG42" s="199">
        <v>9.9600000000000009</v>
      </c>
      <c r="AH42" s="199">
        <v>0</v>
      </c>
      <c r="AI42" s="199">
        <v>37.44</v>
      </c>
      <c r="AJ42" s="199">
        <v>0</v>
      </c>
      <c r="AK42" s="199">
        <v>49.92</v>
      </c>
      <c r="AL42" s="199">
        <v>0</v>
      </c>
      <c r="AM42" s="199">
        <v>0</v>
      </c>
      <c r="AN42" s="199">
        <v>0</v>
      </c>
      <c r="AO42" s="199">
        <v>75</v>
      </c>
      <c r="AP42" s="199">
        <v>0</v>
      </c>
      <c r="AQ42" s="199">
        <v>23.75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159.66999999999999</v>
      </c>
      <c r="L43" s="199">
        <v>61.55</v>
      </c>
      <c r="M43" s="199">
        <v>0</v>
      </c>
      <c r="N43" s="199">
        <v>29.02</v>
      </c>
      <c r="O43" s="199">
        <v>48.74</v>
      </c>
      <c r="P43" s="199">
        <v>60.22</v>
      </c>
      <c r="Q43" s="199">
        <v>2.59</v>
      </c>
      <c r="R43" s="199">
        <v>10.42</v>
      </c>
      <c r="S43" s="199">
        <v>6.48</v>
      </c>
      <c r="T43" s="199">
        <v>0</v>
      </c>
      <c r="U43" s="199">
        <v>147.18</v>
      </c>
      <c r="V43" s="199">
        <v>3.35</v>
      </c>
      <c r="W43" s="199">
        <v>11.41</v>
      </c>
      <c r="X43" s="199">
        <v>36.25</v>
      </c>
      <c r="Y43" s="199">
        <v>0</v>
      </c>
      <c r="Z43" s="199">
        <v>68.38</v>
      </c>
      <c r="AA43" s="199">
        <v>17.2</v>
      </c>
      <c r="AB43" s="199">
        <v>0</v>
      </c>
      <c r="AC43" s="199">
        <v>15.22</v>
      </c>
      <c r="AD43" s="199">
        <v>0</v>
      </c>
      <c r="AE43" s="199">
        <v>0</v>
      </c>
      <c r="AF43" s="199">
        <v>0</v>
      </c>
      <c r="AG43" s="199">
        <v>9.9600000000000009</v>
      </c>
      <c r="AH43" s="199">
        <v>0</v>
      </c>
      <c r="AI43" s="199">
        <v>30</v>
      </c>
      <c r="AJ43" s="199">
        <v>0</v>
      </c>
      <c r="AK43" s="199">
        <v>49.92</v>
      </c>
      <c r="AL43" s="199">
        <v>0</v>
      </c>
      <c r="AM43" s="199">
        <v>0</v>
      </c>
      <c r="AN43" s="199">
        <v>0</v>
      </c>
      <c r="AO43" s="199">
        <v>89.83</v>
      </c>
      <c r="AP43" s="199">
        <v>0</v>
      </c>
      <c r="AQ43" s="199">
        <v>23.75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159.66999999999999</v>
      </c>
      <c r="L44" s="199">
        <v>61.55</v>
      </c>
      <c r="M44" s="199">
        <v>0</v>
      </c>
      <c r="N44" s="199">
        <v>29.02</v>
      </c>
      <c r="O44" s="199">
        <v>48.74</v>
      </c>
      <c r="P44" s="199">
        <v>60.22</v>
      </c>
      <c r="Q44" s="199">
        <v>2.59</v>
      </c>
      <c r="R44" s="199">
        <v>10.42</v>
      </c>
      <c r="S44" s="199">
        <v>6.48</v>
      </c>
      <c r="T44" s="199">
        <v>0</v>
      </c>
      <c r="U44" s="199">
        <v>147.18</v>
      </c>
      <c r="V44" s="199">
        <v>3.35</v>
      </c>
      <c r="W44" s="199">
        <v>11.41</v>
      </c>
      <c r="X44" s="199">
        <v>36.25</v>
      </c>
      <c r="Y44" s="199">
        <v>0</v>
      </c>
      <c r="Z44" s="199">
        <v>68.38</v>
      </c>
      <c r="AA44" s="199">
        <v>17.2</v>
      </c>
      <c r="AB44" s="199">
        <v>0</v>
      </c>
      <c r="AC44" s="199">
        <v>13.93</v>
      </c>
      <c r="AD44" s="199">
        <v>0</v>
      </c>
      <c r="AE44" s="199">
        <v>0</v>
      </c>
      <c r="AF44" s="199">
        <v>0</v>
      </c>
      <c r="AG44" s="199">
        <v>9.9600000000000009</v>
      </c>
      <c r="AH44" s="199">
        <v>0</v>
      </c>
      <c r="AI44" s="199">
        <v>30</v>
      </c>
      <c r="AJ44" s="199">
        <v>0</v>
      </c>
      <c r="AK44" s="199">
        <v>49.92</v>
      </c>
      <c r="AL44" s="199">
        <v>0</v>
      </c>
      <c r="AM44" s="199">
        <v>0</v>
      </c>
      <c r="AN44" s="199">
        <v>0</v>
      </c>
      <c r="AO44" s="199">
        <v>91.72</v>
      </c>
      <c r="AP44" s="199">
        <v>0</v>
      </c>
      <c r="AQ44" s="199">
        <v>23.75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159.66999999999999</v>
      </c>
      <c r="L45" s="199">
        <v>61.55</v>
      </c>
      <c r="M45" s="199">
        <v>0</v>
      </c>
      <c r="N45" s="199">
        <v>29.02</v>
      </c>
      <c r="O45" s="199">
        <v>48.74</v>
      </c>
      <c r="P45" s="199">
        <v>60.22</v>
      </c>
      <c r="Q45" s="199">
        <v>2.59</v>
      </c>
      <c r="R45" s="199">
        <v>10.42</v>
      </c>
      <c r="S45" s="199">
        <v>6.48</v>
      </c>
      <c r="T45" s="199">
        <v>0</v>
      </c>
      <c r="U45" s="199">
        <v>147.18</v>
      </c>
      <c r="V45" s="199">
        <v>3.35</v>
      </c>
      <c r="W45" s="199">
        <v>11.41</v>
      </c>
      <c r="X45" s="199">
        <v>36.25</v>
      </c>
      <c r="Y45" s="199">
        <v>0</v>
      </c>
      <c r="Z45" s="199">
        <v>68.38</v>
      </c>
      <c r="AA45" s="199">
        <v>17.2</v>
      </c>
      <c r="AB45" s="199">
        <v>0</v>
      </c>
      <c r="AC45" s="199">
        <v>13.93</v>
      </c>
      <c r="AD45" s="199">
        <v>0</v>
      </c>
      <c r="AE45" s="199">
        <v>0</v>
      </c>
      <c r="AF45" s="199">
        <v>0</v>
      </c>
      <c r="AG45" s="199">
        <v>9.9600000000000009</v>
      </c>
      <c r="AH45" s="199">
        <v>0</v>
      </c>
      <c r="AI45" s="199">
        <v>30</v>
      </c>
      <c r="AJ45" s="199">
        <v>0</v>
      </c>
      <c r="AK45" s="199">
        <v>49.92</v>
      </c>
      <c r="AL45" s="199">
        <v>0</v>
      </c>
      <c r="AM45" s="199">
        <v>0</v>
      </c>
      <c r="AN45" s="199">
        <v>0</v>
      </c>
      <c r="AO45" s="199">
        <v>92.7</v>
      </c>
      <c r="AP45" s="199">
        <v>0</v>
      </c>
      <c r="AQ45" s="199">
        <v>23.75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159.66999999999999</v>
      </c>
      <c r="L46" s="199">
        <v>61.55</v>
      </c>
      <c r="M46" s="199">
        <v>0</v>
      </c>
      <c r="N46" s="199">
        <v>29.02</v>
      </c>
      <c r="O46" s="199">
        <v>48.74</v>
      </c>
      <c r="P46" s="199">
        <v>60.22</v>
      </c>
      <c r="Q46" s="199">
        <v>2.59</v>
      </c>
      <c r="R46" s="199">
        <v>10.42</v>
      </c>
      <c r="S46" s="199">
        <v>6.48</v>
      </c>
      <c r="T46" s="199">
        <v>0</v>
      </c>
      <c r="U46" s="199">
        <v>147.18</v>
      </c>
      <c r="V46" s="199">
        <v>3.35</v>
      </c>
      <c r="W46" s="199">
        <v>11.41</v>
      </c>
      <c r="X46" s="199">
        <v>36.25</v>
      </c>
      <c r="Y46" s="199">
        <v>0</v>
      </c>
      <c r="Z46" s="199">
        <v>68.38</v>
      </c>
      <c r="AA46" s="199">
        <v>17.2</v>
      </c>
      <c r="AB46" s="199">
        <v>0</v>
      </c>
      <c r="AC46" s="199">
        <v>19.100000000000001</v>
      </c>
      <c r="AD46" s="199">
        <v>0</v>
      </c>
      <c r="AE46" s="199">
        <v>0</v>
      </c>
      <c r="AF46" s="199">
        <v>0</v>
      </c>
      <c r="AG46" s="199">
        <v>9.9600000000000009</v>
      </c>
      <c r="AH46" s="199">
        <v>0</v>
      </c>
      <c r="AI46" s="199">
        <v>36.64</v>
      </c>
      <c r="AJ46" s="199">
        <v>0</v>
      </c>
      <c r="AK46" s="199">
        <v>49.92</v>
      </c>
      <c r="AL46" s="199">
        <v>0</v>
      </c>
      <c r="AM46" s="199">
        <v>0</v>
      </c>
      <c r="AN46" s="199">
        <v>0</v>
      </c>
      <c r="AO46" s="199">
        <v>92.7</v>
      </c>
      <c r="AP46" s="199">
        <v>0</v>
      </c>
      <c r="AQ46" s="199">
        <v>23.75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79.84</v>
      </c>
      <c r="L47" s="199">
        <v>61.55</v>
      </c>
      <c r="M47" s="199">
        <v>0</v>
      </c>
      <c r="N47" s="199">
        <v>29.02</v>
      </c>
      <c r="O47" s="199">
        <v>48.74</v>
      </c>
      <c r="P47" s="199">
        <v>60.22</v>
      </c>
      <c r="Q47" s="199">
        <v>2.59</v>
      </c>
      <c r="R47" s="199">
        <v>10.42</v>
      </c>
      <c r="S47" s="199">
        <v>6.48</v>
      </c>
      <c r="T47" s="199">
        <v>0</v>
      </c>
      <c r="U47" s="199">
        <v>147.18</v>
      </c>
      <c r="V47" s="199">
        <v>3.35</v>
      </c>
      <c r="W47" s="199">
        <v>11.41</v>
      </c>
      <c r="X47" s="199">
        <v>36.25</v>
      </c>
      <c r="Y47" s="199">
        <v>0</v>
      </c>
      <c r="Z47" s="199">
        <v>68.38</v>
      </c>
      <c r="AA47" s="199">
        <v>17.2</v>
      </c>
      <c r="AB47" s="199">
        <v>0</v>
      </c>
      <c r="AC47" s="199">
        <v>19.100000000000001</v>
      </c>
      <c r="AD47" s="199">
        <v>0</v>
      </c>
      <c r="AE47" s="199">
        <v>0</v>
      </c>
      <c r="AF47" s="199">
        <v>0</v>
      </c>
      <c r="AG47" s="199">
        <v>9.9600000000000009</v>
      </c>
      <c r="AH47" s="199">
        <v>0</v>
      </c>
      <c r="AI47" s="199">
        <v>36.64</v>
      </c>
      <c r="AJ47" s="199">
        <v>0</v>
      </c>
      <c r="AK47" s="199">
        <v>49.92</v>
      </c>
      <c r="AL47" s="199">
        <v>0</v>
      </c>
      <c r="AM47" s="199">
        <v>0</v>
      </c>
      <c r="AN47" s="199">
        <v>0</v>
      </c>
      <c r="AO47" s="199">
        <v>92.7</v>
      </c>
      <c r="AP47" s="199">
        <v>0</v>
      </c>
      <c r="AQ47" s="199">
        <v>23.75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79.84</v>
      </c>
      <c r="L48" s="199">
        <v>61.55</v>
      </c>
      <c r="M48" s="199">
        <v>0</v>
      </c>
      <c r="N48" s="199">
        <v>29.02</v>
      </c>
      <c r="O48" s="199">
        <v>48.74</v>
      </c>
      <c r="P48" s="199">
        <v>60.22</v>
      </c>
      <c r="Q48" s="199">
        <v>2.59</v>
      </c>
      <c r="R48" s="199">
        <v>10.42</v>
      </c>
      <c r="S48" s="199">
        <v>6.48</v>
      </c>
      <c r="T48" s="199">
        <v>0</v>
      </c>
      <c r="U48" s="199">
        <v>147.18</v>
      </c>
      <c r="V48" s="199">
        <v>3.35</v>
      </c>
      <c r="W48" s="199">
        <v>11.41</v>
      </c>
      <c r="X48" s="199">
        <v>36.25</v>
      </c>
      <c r="Y48" s="199">
        <v>0</v>
      </c>
      <c r="Z48" s="199">
        <v>68.38</v>
      </c>
      <c r="AA48" s="199">
        <v>17.2</v>
      </c>
      <c r="AB48" s="199">
        <v>0</v>
      </c>
      <c r="AC48" s="199">
        <v>19.100000000000001</v>
      </c>
      <c r="AD48" s="199">
        <v>0</v>
      </c>
      <c r="AE48" s="199">
        <v>0</v>
      </c>
      <c r="AF48" s="199">
        <v>0</v>
      </c>
      <c r="AG48" s="199">
        <v>9.9600000000000009</v>
      </c>
      <c r="AH48" s="199">
        <v>0</v>
      </c>
      <c r="AI48" s="199">
        <v>36.64</v>
      </c>
      <c r="AJ48" s="199">
        <v>0</v>
      </c>
      <c r="AK48" s="199">
        <v>49.92</v>
      </c>
      <c r="AL48" s="199">
        <v>0</v>
      </c>
      <c r="AM48" s="199">
        <v>0</v>
      </c>
      <c r="AN48" s="199">
        <v>0</v>
      </c>
      <c r="AO48" s="199">
        <v>92.7</v>
      </c>
      <c r="AP48" s="199">
        <v>0</v>
      </c>
      <c r="AQ48" s="199">
        <v>23.75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79.84</v>
      </c>
      <c r="L49" s="199">
        <v>61.55</v>
      </c>
      <c r="M49" s="199">
        <v>0</v>
      </c>
      <c r="N49" s="199">
        <v>29.02</v>
      </c>
      <c r="O49" s="199">
        <v>48.74</v>
      </c>
      <c r="P49" s="199">
        <v>60.22</v>
      </c>
      <c r="Q49" s="199">
        <v>2.59</v>
      </c>
      <c r="R49" s="199">
        <v>10.42</v>
      </c>
      <c r="S49" s="199">
        <v>6.48</v>
      </c>
      <c r="T49" s="199">
        <v>0</v>
      </c>
      <c r="U49" s="199">
        <v>147.18</v>
      </c>
      <c r="V49" s="199">
        <v>3.35</v>
      </c>
      <c r="W49" s="199">
        <v>11.41</v>
      </c>
      <c r="X49" s="199">
        <v>36.25</v>
      </c>
      <c r="Y49" s="199">
        <v>0</v>
      </c>
      <c r="Z49" s="199">
        <v>68.38</v>
      </c>
      <c r="AA49" s="199">
        <v>17.2</v>
      </c>
      <c r="AB49" s="199">
        <v>0</v>
      </c>
      <c r="AC49" s="199">
        <v>19.100000000000001</v>
      </c>
      <c r="AD49" s="199">
        <v>0</v>
      </c>
      <c r="AE49" s="199">
        <v>0</v>
      </c>
      <c r="AF49" s="199">
        <v>0</v>
      </c>
      <c r="AG49" s="199">
        <v>9.9600000000000009</v>
      </c>
      <c r="AH49" s="199">
        <v>0</v>
      </c>
      <c r="AI49" s="199">
        <v>36.64</v>
      </c>
      <c r="AJ49" s="199">
        <v>0</v>
      </c>
      <c r="AK49" s="199">
        <v>49.92</v>
      </c>
      <c r="AL49" s="199">
        <v>0</v>
      </c>
      <c r="AM49" s="199">
        <v>0</v>
      </c>
      <c r="AN49" s="199">
        <v>0</v>
      </c>
      <c r="AO49" s="199">
        <v>120</v>
      </c>
      <c r="AP49" s="199">
        <v>0</v>
      </c>
      <c r="AQ49" s="199">
        <v>23.75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79.84</v>
      </c>
      <c r="L50" s="199">
        <v>61.55</v>
      </c>
      <c r="M50" s="199">
        <v>0</v>
      </c>
      <c r="N50" s="199">
        <v>29.02</v>
      </c>
      <c r="O50" s="199">
        <v>48.74</v>
      </c>
      <c r="P50" s="199">
        <v>60.22</v>
      </c>
      <c r="Q50" s="199">
        <v>2.59</v>
      </c>
      <c r="R50" s="199">
        <v>10.42</v>
      </c>
      <c r="S50" s="199">
        <v>6.48</v>
      </c>
      <c r="T50" s="199">
        <v>0</v>
      </c>
      <c r="U50" s="199">
        <v>147.18</v>
      </c>
      <c r="V50" s="199">
        <v>3.35</v>
      </c>
      <c r="W50" s="199">
        <v>11.41</v>
      </c>
      <c r="X50" s="199">
        <v>36.25</v>
      </c>
      <c r="Y50" s="199">
        <v>0</v>
      </c>
      <c r="Z50" s="199">
        <v>68.38</v>
      </c>
      <c r="AA50" s="199">
        <v>17.2</v>
      </c>
      <c r="AB50" s="199">
        <v>0</v>
      </c>
      <c r="AC50" s="199">
        <v>19.100000000000001</v>
      </c>
      <c r="AD50" s="199">
        <v>0</v>
      </c>
      <c r="AE50" s="199">
        <v>0</v>
      </c>
      <c r="AF50" s="199">
        <v>0</v>
      </c>
      <c r="AG50" s="199">
        <v>9.9600000000000009</v>
      </c>
      <c r="AH50" s="199">
        <v>0</v>
      </c>
      <c r="AI50" s="199">
        <v>36.64</v>
      </c>
      <c r="AJ50" s="199">
        <v>0</v>
      </c>
      <c r="AK50" s="199">
        <v>49.92</v>
      </c>
      <c r="AL50" s="199">
        <v>0</v>
      </c>
      <c r="AM50" s="199">
        <v>0</v>
      </c>
      <c r="AN50" s="199">
        <v>0</v>
      </c>
      <c r="AO50" s="199">
        <v>120</v>
      </c>
      <c r="AP50" s="199">
        <v>0</v>
      </c>
      <c r="AQ50" s="199">
        <v>23.75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79.84</v>
      </c>
      <c r="L51" s="199">
        <v>61.55</v>
      </c>
      <c r="M51" s="199">
        <v>0</v>
      </c>
      <c r="N51" s="199">
        <v>29.02</v>
      </c>
      <c r="O51" s="199">
        <v>48.74</v>
      </c>
      <c r="P51" s="199">
        <v>60.22</v>
      </c>
      <c r="Q51" s="199">
        <v>2.59</v>
      </c>
      <c r="R51" s="199">
        <v>10.42</v>
      </c>
      <c r="S51" s="199">
        <v>6.48</v>
      </c>
      <c r="T51" s="199">
        <v>0</v>
      </c>
      <c r="U51" s="199">
        <v>147.18</v>
      </c>
      <c r="V51" s="199">
        <v>3.35</v>
      </c>
      <c r="W51" s="199">
        <v>11.41</v>
      </c>
      <c r="X51" s="199">
        <v>36.25</v>
      </c>
      <c r="Y51" s="199">
        <v>0</v>
      </c>
      <c r="Z51" s="199">
        <v>68.38</v>
      </c>
      <c r="AA51" s="199">
        <v>17.2</v>
      </c>
      <c r="AB51" s="199">
        <v>0</v>
      </c>
      <c r="AC51" s="199">
        <v>19.100000000000001</v>
      </c>
      <c r="AD51" s="199">
        <v>0</v>
      </c>
      <c r="AE51" s="199">
        <v>0</v>
      </c>
      <c r="AF51" s="199">
        <v>0</v>
      </c>
      <c r="AG51" s="199">
        <v>9.9600000000000009</v>
      </c>
      <c r="AH51" s="199">
        <v>0</v>
      </c>
      <c r="AI51" s="199">
        <v>36.64</v>
      </c>
      <c r="AJ51" s="199">
        <v>0</v>
      </c>
      <c r="AK51" s="199">
        <v>49.92</v>
      </c>
      <c r="AL51" s="199">
        <v>0</v>
      </c>
      <c r="AM51" s="199">
        <v>0</v>
      </c>
      <c r="AN51" s="199">
        <v>0</v>
      </c>
      <c r="AO51" s="199">
        <v>120</v>
      </c>
      <c r="AP51" s="199">
        <v>0</v>
      </c>
      <c r="AQ51" s="199">
        <v>23.75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79.84</v>
      </c>
      <c r="L52" s="199">
        <v>61.55</v>
      </c>
      <c r="M52" s="199">
        <v>0</v>
      </c>
      <c r="N52" s="199">
        <v>29.02</v>
      </c>
      <c r="O52" s="199">
        <v>48.74</v>
      </c>
      <c r="P52" s="199">
        <v>60.22</v>
      </c>
      <c r="Q52" s="199">
        <v>2.59</v>
      </c>
      <c r="R52" s="199">
        <v>10.42</v>
      </c>
      <c r="S52" s="199">
        <v>6.48</v>
      </c>
      <c r="T52" s="199">
        <v>0</v>
      </c>
      <c r="U52" s="199">
        <v>147.18</v>
      </c>
      <c r="V52" s="199">
        <v>3.35</v>
      </c>
      <c r="W52" s="199">
        <v>11.41</v>
      </c>
      <c r="X52" s="199">
        <v>36.25</v>
      </c>
      <c r="Y52" s="199">
        <v>0</v>
      </c>
      <c r="Z52" s="199">
        <v>68.38</v>
      </c>
      <c r="AA52" s="199">
        <v>17.2</v>
      </c>
      <c r="AB52" s="199">
        <v>0</v>
      </c>
      <c r="AC52" s="199">
        <v>19.100000000000001</v>
      </c>
      <c r="AD52" s="199">
        <v>0</v>
      </c>
      <c r="AE52" s="199">
        <v>0</v>
      </c>
      <c r="AF52" s="199">
        <v>0</v>
      </c>
      <c r="AG52" s="199">
        <v>9.9600000000000009</v>
      </c>
      <c r="AH52" s="199">
        <v>0</v>
      </c>
      <c r="AI52" s="199">
        <v>36.64</v>
      </c>
      <c r="AJ52" s="199">
        <v>0</v>
      </c>
      <c r="AK52" s="199">
        <v>49.92</v>
      </c>
      <c r="AL52" s="199">
        <v>0</v>
      </c>
      <c r="AM52" s="199">
        <v>0</v>
      </c>
      <c r="AN52" s="199">
        <v>0</v>
      </c>
      <c r="AO52" s="199">
        <v>140.4</v>
      </c>
      <c r="AP52" s="199">
        <v>0</v>
      </c>
      <c r="AQ52" s="199">
        <v>23.75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91.67</v>
      </c>
      <c r="L53" s="199">
        <v>61.55</v>
      </c>
      <c r="M53" s="199">
        <v>0</v>
      </c>
      <c r="N53" s="199">
        <v>29.02</v>
      </c>
      <c r="O53" s="199">
        <v>48.74</v>
      </c>
      <c r="P53" s="199">
        <v>60.22</v>
      </c>
      <c r="Q53" s="199">
        <v>2.59</v>
      </c>
      <c r="R53" s="199">
        <v>10.42</v>
      </c>
      <c r="S53" s="199">
        <v>6.48</v>
      </c>
      <c r="T53" s="199">
        <v>0</v>
      </c>
      <c r="U53" s="199">
        <v>147.18</v>
      </c>
      <c r="V53" s="199">
        <v>3.35</v>
      </c>
      <c r="W53" s="199">
        <v>11.41</v>
      </c>
      <c r="X53" s="199">
        <v>36.25</v>
      </c>
      <c r="Y53" s="199">
        <v>0</v>
      </c>
      <c r="Z53" s="199">
        <v>68.38</v>
      </c>
      <c r="AA53" s="199">
        <v>17.2</v>
      </c>
      <c r="AB53" s="199">
        <v>0</v>
      </c>
      <c r="AC53" s="199">
        <v>18.77</v>
      </c>
      <c r="AD53" s="199">
        <v>0</v>
      </c>
      <c r="AE53" s="199">
        <v>0</v>
      </c>
      <c r="AF53" s="199">
        <v>0</v>
      </c>
      <c r="AG53" s="199">
        <v>9.9600000000000009</v>
      </c>
      <c r="AH53" s="199">
        <v>0</v>
      </c>
      <c r="AI53" s="199">
        <v>36.64</v>
      </c>
      <c r="AJ53" s="199">
        <v>0</v>
      </c>
      <c r="AK53" s="199">
        <v>49.92</v>
      </c>
      <c r="AL53" s="199">
        <v>0</v>
      </c>
      <c r="AM53" s="199">
        <v>0</v>
      </c>
      <c r="AN53" s="199">
        <v>0</v>
      </c>
      <c r="AO53" s="199">
        <v>140.4</v>
      </c>
      <c r="AP53" s="199">
        <v>0</v>
      </c>
      <c r="AQ53" s="199">
        <v>23.75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96.86</v>
      </c>
      <c r="L54" s="199">
        <v>61.55</v>
      </c>
      <c r="M54" s="199">
        <v>0</v>
      </c>
      <c r="N54" s="199">
        <v>29.02</v>
      </c>
      <c r="O54" s="199">
        <v>48.74</v>
      </c>
      <c r="P54" s="199">
        <v>60.22</v>
      </c>
      <c r="Q54" s="199">
        <v>2.59</v>
      </c>
      <c r="R54" s="199">
        <v>10.42</v>
      </c>
      <c r="S54" s="199">
        <v>6.48</v>
      </c>
      <c r="T54" s="199">
        <v>0</v>
      </c>
      <c r="U54" s="199">
        <v>147.18</v>
      </c>
      <c r="V54" s="199">
        <v>3.35</v>
      </c>
      <c r="W54" s="199">
        <v>11.41</v>
      </c>
      <c r="X54" s="199">
        <v>36.25</v>
      </c>
      <c r="Y54" s="199">
        <v>0</v>
      </c>
      <c r="Z54" s="199">
        <v>68.38</v>
      </c>
      <c r="AA54" s="199">
        <v>17.2</v>
      </c>
      <c r="AB54" s="199">
        <v>0</v>
      </c>
      <c r="AC54" s="199">
        <v>18.77</v>
      </c>
      <c r="AD54" s="199">
        <v>0</v>
      </c>
      <c r="AE54" s="199">
        <v>0</v>
      </c>
      <c r="AF54" s="199">
        <v>0</v>
      </c>
      <c r="AG54" s="199">
        <v>9.9600000000000009</v>
      </c>
      <c r="AH54" s="199">
        <v>0</v>
      </c>
      <c r="AI54" s="199">
        <v>36.64</v>
      </c>
      <c r="AJ54" s="199">
        <v>0</v>
      </c>
      <c r="AK54" s="199">
        <v>49.92</v>
      </c>
      <c r="AL54" s="199">
        <v>0</v>
      </c>
      <c r="AM54" s="199">
        <v>0</v>
      </c>
      <c r="AN54" s="199">
        <v>0</v>
      </c>
      <c r="AO54" s="199">
        <v>140.4</v>
      </c>
      <c r="AP54" s="199">
        <v>0</v>
      </c>
      <c r="AQ54" s="199">
        <v>23.75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102.04</v>
      </c>
      <c r="L55" s="199">
        <v>61.55</v>
      </c>
      <c r="M55" s="199">
        <v>0</v>
      </c>
      <c r="N55" s="199">
        <v>29.02</v>
      </c>
      <c r="O55" s="199">
        <v>48.74</v>
      </c>
      <c r="P55" s="199">
        <v>60.22</v>
      </c>
      <c r="Q55" s="199">
        <v>2.59</v>
      </c>
      <c r="R55" s="199">
        <v>10.42</v>
      </c>
      <c r="S55" s="199">
        <v>6.48</v>
      </c>
      <c r="T55" s="199">
        <v>0</v>
      </c>
      <c r="U55" s="199">
        <v>147.18</v>
      </c>
      <c r="V55" s="199">
        <v>3.35</v>
      </c>
      <c r="W55" s="199">
        <v>11.41</v>
      </c>
      <c r="X55" s="199">
        <v>36.25</v>
      </c>
      <c r="Y55" s="199">
        <v>0</v>
      </c>
      <c r="Z55" s="199">
        <v>68.38</v>
      </c>
      <c r="AA55" s="199">
        <v>17.2</v>
      </c>
      <c r="AB55" s="199">
        <v>0</v>
      </c>
      <c r="AC55" s="199">
        <v>15.33</v>
      </c>
      <c r="AD55" s="199">
        <v>0</v>
      </c>
      <c r="AE55" s="199">
        <v>0</v>
      </c>
      <c r="AF55" s="199">
        <v>0</v>
      </c>
      <c r="AG55" s="199">
        <v>9.9600000000000009</v>
      </c>
      <c r="AH55" s="199">
        <v>0</v>
      </c>
      <c r="AI55" s="199">
        <v>36.64</v>
      </c>
      <c r="AJ55" s="199">
        <v>0</v>
      </c>
      <c r="AK55" s="199">
        <v>49.92</v>
      </c>
      <c r="AL55" s="199">
        <v>0</v>
      </c>
      <c r="AM55" s="199">
        <v>0</v>
      </c>
      <c r="AN55" s="199">
        <v>0</v>
      </c>
      <c r="AO55" s="199">
        <v>100</v>
      </c>
      <c r="AP55" s="199">
        <v>0</v>
      </c>
      <c r="AQ55" s="199">
        <v>23.75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107.23</v>
      </c>
      <c r="L56" s="199">
        <v>61.55</v>
      </c>
      <c r="M56" s="199">
        <v>0</v>
      </c>
      <c r="N56" s="199">
        <v>29.02</v>
      </c>
      <c r="O56" s="199">
        <v>48.74</v>
      </c>
      <c r="P56" s="199">
        <v>60.22</v>
      </c>
      <c r="Q56" s="199">
        <v>2.59</v>
      </c>
      <c r="R56" s="199">
        <v>10.42</v>
      </c>
      <c r="S56" s="199">
        <v>6.48</v>
      </c>
      <c r="T56" s="199">
        <v>0</v>
      </c>
      <c r="U56" s="199">
        <v>147.18</v>
      </c>
      <c r="V56" s="199">
        <v>3.35</v>
      </c>
      <c r="W56" s="199">
        <v>11.41</v>
      </c>
      <c r="X56" s="199">
        <v>36.25</v>
      </c>
      <c r="Y56" s="199">
        <v>0</v>
      </c>
      <c r="Z56" s="199">
        <v>68.38</v>
      </c>
      <c r="AA56" s="199">
        <v>17.2</v>
      </c>
      <c r="AB56" s="199">
        <v>0</v>
      </c>
      <c r="AC56" s="199">
        <v>15.33</v>
      </c>
      <c r="AD56" s="199">
        <v>0</v>
      </c>
      <c r="AE56" s="199">
        <v>0</v>
      </c>
      <c r="AF56" s="199">
        <v>0</v>
      </c>
      <c r="AG56" s="199">
        <v>9.9600000000000009</v>
      </c>
      <c r="AH56" s="199">
        <v>0</v>
      </c>
      <c r="AI56" s="199">
        <v>36.64</v>
      </c>
      <c r="AJ56" s="199">
        <v>0</v>
      </c>
      <c r="AK56" s="199">
        <v>49.92</v>
      </c>
      <c r="AL56" s="199">
        <v>0</v>
      </c>
      <c r="AM56" s="199">
        <v>0</v>
      </c>
      <c r="AN56" s="199">
        <v>0</v>
      </c>
      <c r="AO56" s="199">
        <v>100</v>
      </c>
      <c r="AP56" s="199">
        <v>0</v>
      </c>
      <c r="AQ56" s="199">
        <v>23.75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112.41</v>
      </c>
      <c r="L57" s="199">
        <v>61.55</v>
      </c>
      <c r="M57" s="199">
        <v>0</v>
      </c>
      <c r="N57" s="199">
        <v>29.02</v>
      </c>
      <c r="O57" s="199">
        <v>48.74</v>
      </c>
      <c r="P57" s="199">
        <v>60.22</v>
      </c>
      <c r="Q57" s="199">
        <v>2.59</v>
      </c>
      <c r="R57" s="199">
        <v>10.42</v>
      </c>
      <c r="S57" s="199">
        <v>6.48</v>
      </c>
      <c r="T57" s="199">
        <v>0</v>
      </c>
      <c r="U57" s="199">
        <v>147.18</v>
      </c>
      <c r="V57" s="199">
        <v>3.35</v>
      </c>
      <c r="W57" s="199">
        <v>11.41</v>
      </c>
      <c r="X57" s="199">
        <v>36.25</v>
      </c>
      <c r="Y57" s="199">
        <v>0</v>
      </c>
      <c r="Z57" s="199">
        <v>68.38</v>
      </c>
      <c r="AA57" s="199">
        <v>17.2</v>
      </c>
      <c r="AB57" s="199">
        <v>0</v>
      </c>
      <c r="AC57" s="199">
        <v>15.33</v>
      </c>
      <c r="AD57" s="199">
        <v>0</v>
      </c>
      <c r="AE57" s="199">
        <v>0</v>
      </c>
      <c r="AF57" s="199">
        <v>0</v>
      </c>
      <c r="AG57" s="199">
        <v>9.9600000000000009</v>
      </c>
      <c r="AH57" s="199">
        <v>0</v>
      </c>
      <c r="AI57" s="199">
        <v>36.64</v>
      </c>
      <c r="AJ57" s="199">
        <v>0</v>
      </c>
      <c r="AK57" s="199">
        <v>49.92</v>
      </c>
      <c r="AL57" s="199">
        <v>0</v>
      </c>
      <c r="AM57" s="199">
        <v>0</v>
      </c>
      <c r="AN57" s="199">
        <v>0</v>
      </c>
      <c r="AO57" s="199">
        <v>130</v>
      </c>
      <c r="AP57" s="199">
        <v>0</v>
      </c>
      <c r="AQ57" s="199">
        <v>23.75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117.6</v>
      </c>
      <c r="L58" s="199">
        <v>61.55</v>
      </c>
      <c r="M58" s="199">
        <v>0</v>
      </c>
      <c r="N58" s="199">
        <v>29.02</v>
      </c>
      <c r="O58" s="199">
        <v>48.74</v>
      </c>
      <c r="P58" s="199">
        <v>60.22</v>
      </c>
      <c r="Q58" s="199">
        <v>2.59</v>
      </c>
      <c r="R58" s="199">
        <v>10.42</v>
      </c>
      <c r="S58" s="199">
        <v>6.48</v>
      </c>
      <c r="T58" s="199">
        <v>0</v>
      </c>
      <c r="U58" s="199">
        <v>147.18</v>
      </c>
      <c r="V58" s="199">
        <v>3.35</v>
      </c>
      <c r="W58" s="199">
        <v>11.41</v>
      </c>
      <c r="X58" s="199">
        <v>36.25</v>
      </c>
      <c r="Y58" s="199">
        <v>0</v>
      </c>
      <c r="Z58" s="199">
        <v>68.38</v>
      </c>
      <c r="AA58" s="199">
        <v>17.2</v>
      </c>
      <c r="AB58" s="199">
        <v>0</v>
      </c>
      <c r="AC58" s="199">
        <v>15.33</v>
      </c>
      <c r="AD58" s="199">
        <v>0</v>
      </c>
      <c r="AE58" s="199">
        <v>0</v>
      </c>
      <c r="AF58" s="199">
        <v>0</v>
      </c>
      <c r="AG58" s="199">
        <v>9.9600000000000009</v>
      </c>
      <c r="AH58" s="199">
        <v>0</v>
      </c>
      <c r="AI58" s="199">
        <v>36.64</v>
      </c>
      <c r="AJ58" s="199">
        <v>0</v>
      </c>
      <c r="AK58" s="199">
        <v>49.92</v>
      </c>
      <c r="AL58" s="199">
        <v>0</v>
      </c>
      <c r="AM58" s="199">
        <v>0</v>
      </c>
      <c r="AN58" s="199">
        <v>0</v>
      </c>
      <c r="AO58" s="199">
        <v>140.4</v>
      </c>
      <c r="AP58" s="199">
        <v>0</v>
      </c>
      <c r="AQ58" s="199">
        <v>23.75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3.13</v>
      </c>
      <c r="K59" s="199">
        <v>122.79</v>
      </c>
      <c r="L59" s="199">
        <v>61.55</v>
      </c>
      <c r="M59" s="199">
        <v>0</v>
      </c>
      <c r="N59" s="199">
        <v>29.02</v>
      </c>
      <c r="O59" s="199">
        <v>48.74</v>
      </c>
      <c r="P59" s="199">
        <v>60.22</v>
      </c>
      <c r="Q59" s="199">
        <v>2.59</v>
      </c>
      <c r="R59" s="199">
        <v>10.42</v>
      </c>
      <c r="S59" s="199">
        <v>6.48</v>
      </c>
      <c r="T59" s="199">
        <v>0</v>
      </c>
      <c r="U59" s="199">
        <v>147.18</v>
      </c>
      <c r="V59" s="199">
        <v>3.35</v>
      </c>
      <c r="W59" s="199">
        <v>11.41</v>
      </c>
      <c r="X59" s="199">
        <v>36.25</v>
      </c>
      <c r="Y59" s="199">
        <v>0</v>
      </c>
      <c r="Z59" s="199">
        <v>68.38</v>
      </c>
      <c r="AA59" s="199">
        <v>17.2</v>
      </c>
      <c r="AB59" s="199">
        <v>0</v>
      </c>
      <c r="AC59" s="199">
        <v>15.33</v>
      </c>
      <c r="AD59" s="199">
        <v>0</v>
      </c>
      <c r="AE59" s="199">
        <v>0</v>
      </c>
      <c r="AF59" s="199">
        <v>0</v>
      </c>
      <c r="AG59" s="199">
        <v>9.9600000000000009</v>
      </c>
      <c r="AH59" s="199">
        <v>0</v>
      </c>
      <c r="AI59" s="199">
        <v>36.64</v>
      </c>
      <c r="AJ59" s="199">
        <v>0</v>
      </c>
      <c r="AK59" s="199">
        <v>49.92</v>
      </c>
      <c r="AL59" s="199">
        <v>0</v>
      </c>
      <c r="AM59" s="199">
        <v>0</v>
      </c>
      <c r="AN59" s="199">
        <v>0</v>
      </c>
      <c r="AO59" s="199">
        <v>175.4</v>
      </c>
      <c r="AP59" s="199">
        <v>0</v>
      </c>
      <c r="AQ59" s="199">
        <v>23.75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3.13</v>
      </c>
      <c r="K60" s="199">
        <v>127.97</v>
      </c>
      <c r="L60" s="199">
        <v>61.55</v>
      </c>
      <c r="M60" s="199">
        <v>0</v>
      </c>
      <c r="N60" s="199">
        <v>29.02</v>
      </c>
      <c r="O60" s="199">
        <v>48.74</v>
      </c>
      <c r="P60" s="199">
        <v>60.22</v>
      </c>
      <c r="Q60" s="199">
        <v>2.59</v>
      </c>
      <c r="R60" s="199">
        <v>10.42</v>
      </c>
      <c r="S60" s="199">
        <v>6.48</v>
      </c>
      <c r="T60" s="199">
        <v>0</v>
      </c>
      <c r="U60" s="199">
        <v>147.18</v>
      </c>
      <c r="V60" s="199">
        <v>3.35</v>
      </c>
      <c r="W60" s="199">
        <v>11.41</v>
      </c>
      <c r="X60" s="199">
        <v>36.25</v>
      </c>
      <c r="Y60" s="199">
        <v>0</v>
      </c>
      <c r="Z60" s="199">
        <v>68.38</v>
      </c>
      <c r="AA60" s="199">
        <v>17.2</v>
      </c>
      <c r="AB60" s="199">
        <v>0</v>
      </c>
      <c r="AC60" s="199">
        <v>15.33</v>
      </c>
      <c r="AD60" s="199">
        <v>0</v>
      </c>
      <c r="AE60" s="199">
        <v>0</v>
      </c>
      <c r="AF60" s="199">
        <v>0</v>
      </c>
      <c r="AG60" s="199">
        <v>9.9600000000000009</v>
      </c>
      <c r="AH60" s="199">
        <v>0</v>
      </c>
      <c r="AI60" s="199">
        <v>36.64</v>
      </c>
      <c r="AJ60" s="199">
        <v>0</v>
      </c>
      <c r="AK60" s="199">
        <v>49.92</v>
      </c>
      <c r="AL60" s="199">
        <v>0</v>
      </c>
      <c r="AM60" s="199">
        <v>0</v>
      </c>
      <c r="AN60" s="199">
        <v>0</v>
      </c>
      <c r="AO60" s="199">
        <v>185.4</v>
      </c>
      <c r="AP60" s="199">
        <v>0</v>
      </c>
      <c r="AQ60" s="199">
        <v>23.75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2.96</v>
      </c>
      <c r="K61" s="199">
        <v>133.16</v>
      </c>
      <c r="L61" s="199">
        <v>61.55</v>
      </c>
      <c r="M61" s="199">
        <v>0</v>
      </c>
      <c r="N61" s="199">
        <v>29.02</v>
      </c>
      <c r="O61" s="199">
        <v>48.74</v>
      </c>
      <c r="P61" s="199">
        <v>60.22</v>
      </c>
      <c r="Q61" s="199">
        <v>2.59</v>
      </c>
      <c r="R61" s="199">
        <v>10.42</v>
      </c>
      <c r="S61" s="199">
        <v>6.48</v>
      </c>
      <c r="T61" s="199">
        <v>0</v>
      </c>
      <c r="U61" s="199">
        <v>147.18</v>
      </c>
      <c r="V61" s="199">
        <v>3.35</v>
      </c>
      <c r="W61" s="199">
        <v>11.41</v>
      </c>
      <c r="X61" s="199">
        <v>36.25</v>
      </c>
      <c r="Y61" s="199">
        <v>0</v>
      </c>
      <c r="Z61" s="199">
        <v>68.38</v>
      </c>
      <c r="AA61" s="199">
        <v>17.2</v>
      </c>
      <c r="AB61" s="199">
        <v>0</v>
      </c>
      <c r="AC61" s="199">
        <v>15.33</v>
      </c>
      <c r="AD61" s="199">
        <v>0</v>
      </c>
      <c r="AE61" s="199">
        <v>0</v>
      </c>
      <c r="AF61" s="199">
        <v>0</v>
      </c>
      <c r="AG61" s="199">
        <v>9.9600000000000009</v>
      </c>
      <c r="AH61" s="199">
        <v>0</v>
      </c>
      <c r="AI61" s="199">
        <v>36.64</v>
      </c>
      <c r="AJ61" s="199">
        <v>0</v>
      </c>
      <c r="AK61" s="199">
        <v>49.92</v>
      </c>
      <c r="AL61" s="199">
        <v>0</v>
      </c>
      <c r="AM61" s="199">
        <v>0</v>
      </c>
      <c r="AN61" s="199">
        <v>0</v>
      </c>
      <c r="AO61" s="199">
        <v>194.6</v>
      </c>
      <c r="AP61" s="199">
        <v>0</v>
      </c>
      <c r="AQ61" s="199">
        <v>23.75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2.96</v>
      </c>
      <c r="K62" s="199">
        <v>138.34</v>
      </c>
      <c r="L62" s="199">
        <v>61.55</v>
      </c>
      <c r="M62" s="199">
        <v>0</v>
      </c>
      <c r="N62" s="199">
        <v>29.02</v>
      </c>
      <c r="O62" s="199">
        <v>48.74</v>
      </c>
      <c r="P62" s="199">
        <v>60.22</v>
      </c>
      <c r="Q62" s="199">
        <v>2.59</v>
      </c>
      <c r="R62" s="199">
        <v>10.42</v>
      </c>
      <c r="S62" s="199">
        <v>6.48</v>
      </c>
      <c r="T62" s="199">
        <v>0</v>
      </c>
      <c r="U62" s="199">
        <v>147.18</v>
      </c>
      <c r="V62" s="199">
        <v>3.35</v>
      </c>
      <c r="W62" s="199">
        <v>11.41</v>
      </c>
      <c r="X62" s="199">
        <v>36.25</v>
      </c>
      <c r="Y62" s="199">
        <v>0</v>
      </c>
      <c r="Z62" s="199">
        <v>68.38</v>
      </c>
      <c r="AA62" s="199">
        <v>17.2</v>
      </c>
      <c r="AB62" s="199">
        <v>0</v>
      </c>
      <c r="AC62" s="199">
        <v>15.1</v>
      </c>
      <c r="AD62" s="199">
        <v>0</v>
      </c>
      <c r="AE62" s="199">
        <v>0</v>
      </c>
      <c r="AF62" s="199">
        <v>0</v>
      </c>
      <c r="AG62" s="199">
        <v>9.9600000000000009</v>
      </c>
      <c r="AH62" s="199">
        <v>0</v>
      </c>
      <c r="AI62" s="199">
        <v>36.64</v>
      </c>
      <c r="AJ62" s="199">
        <v>0</v>
      </c>
      <c r="AK62" s="199">
        <v>49.92</v>
      </c>
      <c r="AL62" s="199">
        <v>0</v>
      </c>
      <c r="AM62" s="199">
        <v>0</v>
      </c>
      <c r="AN62" s="199">
        <v>0</v>
      </c>
      <c r="AO62" s="199">
        <v>192.14</v>
      </c>
      <c r="AP62" s="199">
        <v>0</v>
      </c>
      <c r="AQ62" s="199">
        <v>23.75</v>
      </c>
      <c r="AR62" s="199">
        <v>0</v>
      </c>
      <c r="AS62" s="199">
        <v>0</v>
      </c>
      <c r="AT62" s="199">
        <v>0.84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3.77</v>
      </c>
      <c r="K63" s="199">
        <v>143.53</v>
      </c>
      <c r="L63" s="199">
        <v>61.55</v>
      </c>
      <c r="M63" s="199">
        <v>0</v>
      </c>
      <c r="N63" s="199">
        <v>29.02</v>
      </c>
      <c r="O63" s="199">
        <v>48.74</v>
      </c>
      <c r="P63" s="199">
        <v>60.22</v>
      </c>
      <c r="Q63" s="199">
        <v>2.59</v>
      </c>
      <c r="R63" s="199">
        <v>10.42</v>
      </c>
      <c r="S63" s="199">
        <v>6.48</v>
      </c>
      <c r="T63" s="199">
        <v>0</v>
      </c>
      <c r="U63" s="199">
        <v>147.18</v>
      </c>
      <c r="V63" s="199">
        <v>3.35</v>
      </c>
      <c r="W63" s="199">
        <v>11.41</v>
      </c>
      <c r="X63" s="199">
        <v>36.25</v>
      </c>
      <c r="Y63" s="199">
        <v>0</v>
      </c>
      <c r="Z63" s="199">
        <v>68.38</v>
      </c>
      <c r="AA63" s="199">
        <v>17.2</v>
      </c>
      <c r="AB63" s="199">
        <v>0</v>
      </c>
      <c r="AC63" s="199">
        <v>15.1</v>
      </c>
      <c r="AD63" s="199">
        <v>0</v>
      </c>
      <c r="AE63" s="199">
        <v>0</v>
      </c>
      <c r="AF63" s="199">
        <v>0</v>
      </c>
      <c r="AG63" s="199">
        <v>9.9600000000000009</v>
      </c>
      <c r="AH63" s="199">
        <v>0</v>
      </c>
      <c r="AI63" s="199">
        <v>36.64</v>
      </c>
      <c r="AJ63" s="199">
        <v>0</v>
      </c>
      <c r="AK63" s="199">
        <v>49.92</v>
      </c>
      <c r="AL63" s="199">
        <v>0</v>
      </c>
      <c r="AM63" s="199">
        <v>0</v>
      </c>
      <c r="AN63" s="199">
        <v>0</v>
      </c>
      <c r="AO63" s="199">
        <v>150.4</v>
      </c>
      <c r="AP63" s="199">
        <v>0</v>
      </c>
      <c r="AQ63" s="199">
        <v>23.75</v>
      </c>
      <c r="AR63" s="199">
        <v>0</v>
      </c>
      <c r="AS63" s="199">
        <v>0</v>
      </c>
      <c r="AT63" s="199">
        <v>0.84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3.77</v>
      </c>
      <c r="K64" s="199">
        <v>148.72</v>
      </c>
      <c r="L64" s="199">
        <v>61.55</v>
      </c>
      <c r="M64" s="199">
        <v>0</v>
      </c>
      <c r="N64" s="199">
        <v>29.02</v>
      </c>
      <c r="O64" s="199">
        <v>48.74</v>
      </c>
      <c r="P64" s="199">
        <v>60.22</v>
      </c>
      <c r="Q64" s="199">
        <v>2.59</v>
      </c>
      <c r="R64" s="199">
        <v>10.42</v>
      </c>
      <c r="S64" s="199">
        <v>6.48</v>
      </c>
      <c r="T64" s="199">
        <v>0</v>
      </c>
      <c r="U64" s="199">
        <v>147.18</v>
      </c>
      <c r="V64" s="199">
        <v>3.35</v>
      </c>
      <c r="W64" s="199">
        <v>11.41</v>
      </c>
      <c r="X64" s="199">
        <v>36.25</v>
      </c>
      <c r="Y64" s="199">
        <v>0</v>
      </c>
      <c r="Z64" s="199">
        <v>68.38</v>
      </c>
      <c r="AA64" s="199">
        <v>17.2</v>
      </c>
      <c r="AB64" s="199">
        <v>0</v>
      </c>
      <c r="AC64" s="199">
        <v>15.1</v>
      </c>
      <c r="AD64" s="199">
        <v>0</v>
      </c>
      <c r="AE64" s="199">
        <v>0</v>
      </c>
      <c r="AF64" s="199">
        <v>0</v>
      </c>
      <c r="AG64" s="199">
        <v>9.9600000000000009</v>
      </c>
      <c r="AH64" s="199">
        <v>0</v>
      </c>
      <c r="AI64" s="199">
        <v>36.64</v>
      </c>
      <c r="AJ64" s="199">
        <v>0</v>
      </c>
      <c r="AK64" s="199">
        <v>49.92</v>
      </c>
      <c r="AL64" s="199">
        <v>0</v>
      </c>
      <c r="AM64" s="199">
        <v>0</v>
      </c>
      <c r="AN64" s="199">
        <v>0</v>
      </c>
      <c r="AO64" s="199">
        <v>165.4</v>
      </c>
      <c r="AP64" s="199">
        <v>0</v>
      </c>
      <c r="AQ64" s="199">
        <v>23.75</v>
      </c>
      <c r="AR64" s="199">
        <v>0</v>
      </c>
      <c r="AS64" s="199">
        <v>0</v>
      </c>
      <c r="AT64" s="199">
        <v>0.84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3.77</v>
      </c>
      <c r="K65" s="199">
        <v>153.9</v>
      </c>
      <c r="L65" s="199">
        <v>61.55</v>
      </c>
      <c r="M65" s="199">
        <v>0</v>
      </c>
      <c r="N65" s="199">
        <v>29.02</v>
      </c>
      <c r="O65" s="199">
        <v>48.74</v>
      </c>
      <c r="P65" s="199">
        <v>60.22</v>
      </c>
      <c r="Q65" s="199">
        <v>2.59</v>
      </c>
      <c r="R65" s="199">
        <v>10.42</v>
      </c>
      <c r="S65" s="199">
        <v>6.48</v>
      </c>
      <c r="T65" s="199">
        <v>0</v>
      </c>
      <c r="U65" s="199">
        <v>147.18</v>
      </c>
      <c r="V65" s="199">
        <v>3.35</v>
      </c>
      <c r="W65" s="199">
        <v>11.41</v>
      </c>
      <c r="X65" s="199">
        <v>36.25</v>
      </c>
      <c r="Y65" s="199">
        <v>0</v>
      </c>
      <c r="Z65" s="199">
        <v>68.38</v>
      </c>
      <c r="AA65" s="199">
        <v>17.2</v>
      </c>
      <c r="AB65" s="199">
        <v>0</v>
      </c>
      <c r="AC65" s="199">
        <v>15.1</v>
      </c>
      <c r="AD65" s="199">
        <v>0</v>
      </c>
      <c r="AE65" s="199">
        <v>0</v>
      </c>
      <c r="AF65" s="199">
        <v>0</v>
      </c>
      <c r="AG65" s="199">
        <v>9.9600000000000009</v>
      </c>
      <c r="AH65" s="199">
        <v>0</v>
      </c>
      <c r="AI65" s="199">
        <v>36.64</v>
      </c>
      <c r="AJ65" s="199">
        <v>0</v>
      </c>
      <c r="AK65" s="199">
        <v>49.92</v>
      </c>
      <c r="AL65" s="199">
        <v>0</v>
      </c>
      <c r="AM65" s="199">
        <v>0</v>
      </c>
      <c r="AN65" s="199">
        <v>0</v>
      </c>
      <c r="AO65" s="199">
        <v>165.4</v>
      </c>
      <c r="AP65" s="199">
        <v>0</v>
      </c>
      <c r="AQ65" s="199">
        <v>23.75</v>
      </c>
      <c r="AR65" s="199">
        <v>0</v>
      </c>
      <c r="AS65" s="199">
        <v>0</v>
      </c>
      <c r="AT65" s="199">
        <v>0.84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3.77</v>
      </c>
      <c r="K66" s="199">
        <v>159.66999999999999</v>
      </c>
      <c r="L66" s="199">
        <v>61.55</v>
      </c>
      <c r="M66" s="199">
        <v>0</v>
      </c>
      <c r="N66" s="199">
        <v>29.02</v>
      </c>
      <c r="O66" s="199">
        <v>48.74</v>
      </c>
      <c r="P66" s="199">
        <v>60.22</v>
      </c>
      <c r="Q66" s="199">
        <v>2.59</v>
      </c>
      <c r="R66" s="199">
        <v>10.42</v>
      </c>
      <c r="S66" s="199">
        <v>6.48</v>
      </c>
      <c r="T66" s="199">
        <v>0</v>
      </c>
      <c r="U66" s="199">
        <v>147.18</v>
      </c>
      <c r="V66" s="199">
        <v>3.35</v>
      </c>
      <c r="W66" s="199">
        <v>11.41</v>
      </c>
      <c r="X66" s="199">
        <v>36.25</v>
      </c>
      <c r="Y66" s="199">
        <v>0</v>
      </c>
      <c r="Z66" s="199">
        <v>68.38</v>
      </c>
      <c r="AA66" s="199">
        <v>17.2</v>
      </c>
      <c r="AB66" s="199">
        <v>0</v>
      </c>
      <c r="AC66" s="199">
        <v>15.1</v>
      </c>
      <c r="AD66" s="199">
        <v>0</v>
      </c>
      <c r="AE66" s="199">
        <v>0</v>
      </c>
      <c r="AF66" s="199">
        <v>0</v>
      </c>
      <c r="AG66" s="199">
        <v>9.9600000000000009</v>
      </c>
      <c r="AH66" s="199">
        <v>0</v>
      </c>
      <c r="AI66" s="199">
        <v>36.64</v>
      </c>
      <c r="AJ66" s="199">
        <v>0</v>
      </c>
      <c r="AK66" s="199">
        <v>49.92</v>
      </c>
      <c r="AL66" s="199">
        <v>0</v>
      </c>
      <c r="AM66" s="199">
        <v>0</v>
      </c>
      <c r="AN66" s="199">
        <v>0</v>
      </c>
      <c r="AO66" s="199">
        <v>150.4</v>
      </c>
      <c r="AP66" s="199">
        <v>0</v>
      </c>
      <c r="AQ66" s="199">
        <v>23.75</v>
      </c>
      <c r="AR66" s="199">
        <v>0</v>
      </c>
      <c r="AS66" s="199">
        <v>0</v>
      </c>
      <c r="AT66" s="199">
        <v>0.84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3.77</v>
      </c>
      <c r="K67" s="199">
        <v>159.66999999999999</v>
      </c>
      <c r="L67" s="199">
        <v>61.55</v>
      </c>
      <c r="M67" s="199">
        <v>0</v>
      </c>
      <c r="N67" s="199">
        <v>29.02</v>
      </c>
      <c r="O67" s="199">
        <v>48.74</v>
      </c>
      <c r="P67" s="199">
        <v>60.22</v>
      </c>
      <c r="Q67" s="199">
        <v>2.59</v>
      </c>
      <c r="R67" s="199">
        <v>10.42</v>
      </c>
      <c r="S67" s="199">
        <v>6.48</v>
      </c>
      <c r="T67" s="199">
        <v>0</v>
      </c>
      <c r="U67" s="199">
        <v>147.18</v>
      </c>
      <c r="V67" s="199">
        <v>3.35</v>
      </c>
      <c r="W67" s="199">
        <v>11.41</v>
      </c>
      <c r="X67" s="199">
        <v>36.25</v>
      </c>
      <c r="Y67" s="199">
        <v>0</v>
      </c>
      <c r="Z67" s="199">
        <v>68.38</v>
      </c>
      <c r="AA67" s="199">
        <v>17.2</v>
      </c>
      <c r="AB67" s="199">
        <v>0</v>
      </c>
      <c r="AC67" s="199">
        <v>15.1</v>
      </c>
      <c r="AD67" s="199">
        <v>0</v>
      </c>
      <c r="AE67" s="199">
        <v>0</v>
      </c>
      <c r="AF67" s="199">
        <v>0</v>
      </c>
      <c r="AG67" s="199">
        <v>9.9600000000000009</v>
      </c>
      <c r="AH67" s="199">
        <v>0</v>
      </c>
      <c r="AI67" s="199">
        <v>36.64</v>
      </c>
      <c r="AJ67" s="199">
        <v>0</v>
      </c>
      <c r="AK67" s="199">
        <v>49.92</v>
      </c>
      <c r="AL67" s="199">
        <v>0</v>
      </c>
      <c r="AM67" s="199">
        <v>0</v>
      </c>
      <c r="AN67" s="199">
        <v>0</v>
      </c>
      <c r="AO67" s="199">
        <v>150.4</v>
      </c>
      <c r="AP67" s="199">
        <v>0</v>
      </c>
      <c r="AQ67" s="199">
        <v>23.75</v>
      </c>
      <c r="AR67" s="199">
        <v>0</v>
      </c>
      <c r="AS67" s="199">
        <v>0</v>
      </c>
      <c r="AT67" s="199">
        <v>0.84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3.77</v>
      </c>
      <c r="K68" s="199">
        <v>159.66999999999999</v>
      </c>
      <c r="L68" s="199">
        <v>61.55</v>
      </c>
      <c r="M68" s="199">
        <v>0</v>
      </c>
      <c r="N68" s="199">
        <v>29.02</v>
      </c>
      <c r="O68" s="199">
        <v>48.74</v>
      </c>
      <c r="P68" s="199">
        <v>60.22</v>
      </c>
      <c r="Q68" s="199">
        <v>2.59</v>
      </c>
      <c r="R68" s="199">
        <v>10.42</v>
      </c>
      <c r="S68" s="199">
        <v>6.48</v>
      </c>
      <c r="T68" s="199">
        <v>0</v>
      </c>
      <c r="U68" s="199">
        <v>147.18</v>
      </c>
      <c r="V68" s="199">
        <v>3.35</v>
      </c>
      <c r="W68" s="199">
        <v>11.41</v>
      </c>
      <c r="X68" s="199">
        <v>36.25</v>
      </c>
      <c r="Y68" s="199">
        <v>0</v>
      </c>
      <c r="Z68" s="199">
        <v>68.38</v>
      </c>
      <c r="AA68" s="199">
        <v>17.2</v>
      </c>
      <c r="AB68" s="199">
        <v>0</v>
      </c>
      <c r="AC68" s="199">
        <v>15.1</v>
      </c>
      <c r="AD68" s="199">
        <v>0</v>
      </c>
      <c r="AE68" s="199">
        <v>0</v>
      </c>
      <c r="AF68" s="199">
        <v>0</v>
      </c>
      <c r="AG68" s="199">
        <v>9.9600000000000009</v>
      </c>
      <c r="AH68" s="199">
        <v>0</v>
      </c>
      <c r="AI68" s="199">
        <v>36.64</v>
      </c>
      <c r="AJ68" s="199">
        <v>0</v>
      </c>
      <c r="AK68" s="199">
        <v>49.92</v>
      </c>
      <c r="AL68" s="199">
        <v>0</v>
      </c>
      <c r="AM68" s="199">
        <v>0</v>
      </c>
      <c r="AN68" s="199">
        <v>0</v>
      </c>
      <c r="AO68" s="199">
        <v>150.4</v>
      </c>
      <c r="AP68" s="199">
        <v>0</v>
      </c>
      <c r="AQ68" s="199">
        <v>23.75</v>
      </c>
      <c r="AR68" s="199">
        <v>0</v>
      </c>
      <c r="AS68" s="199">
        <v>0</v>
      </c>
      <c r="AT68" s="199">
        <v>0.84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3.77</v>
      </c>
      <c r="K69" s="199">
        <v>159.66999999999999</v>
      </c>
      <c r="L69" s="199">
        <v>61.55</v>
      </c>
      <c r="M69" s="199">
        <v>0</v>
      </c>
      <c r="N69" s="199">
        <v>29.02</v>
      </c>
      <c r="O69" s="199">
        <v>48.74</v>
      </c>
      <c r="P69" s="199">
        <v>60.22</v>
      </c>
      <c r="Q69" s="199">
        <v>2.59</v>
      </c>
      <c r="R69" s="199">
        <v>10.42</v>
      </c>
      <c r="S69" s="199">
        <v>6.48</v>
      </c>
      <c r="T69" s="199">
        <v>0</v>
      </c>
      <c r="U69" s="199">
        <v>147.18</v>
      </c>
      <c r="V69" s="199">
        <v>3.35</v>
      </c>
      <c r="W69" s="199">
        <v>11.41</v>
      </c>
      <c r="X69" s="199">
        <v>36.25</v>
      </c>
      <c r="Y69" s="199">
        <v>0</v>
      </c>
      <c r="Z69" s="199">
        <v>68.38</v>
      </c>
      <c r="AA69" s="199">
        <v>17.2</v>
      </c>
      <c r="AB69" s="199">
        <v>0</v>
      </c>
      <c r="AC69" s="199">
        <v>15.1</v>
      </c>
      <c r="AD69" s="199">
        <v>0</v>
      </c>
      <c r="AE69" s="199">
        <v>0</v>
      </c>
      <c r="AF69" s="199">
        <v>0</v>
      </c>
      <c r="AG69" s="199">
        <v>9.9600000000000009</v>
      </c>
      <c r="AH69" s="199">
        <v>0</v>
      </c>
      <c r="AI69" s="199">
        <v>36.64</v>
      </c>
      <c r="AJ69" s="199">
        <v>0</v>
      </c>
      <c r="AK69" s="199">
        <v>49.92</v>
      </c>
      <c r="AL69" s="199">
        <v>0</v>
      </c>
      <c r="AM69" s="199">
        <v>0</v>
      </c>
      <c r="AN69" s="199">
        <v>0</v>
      </c>
      <c r="AO69" s="199">
        <v>137.28</v>
      </c>
      <c r="AP69" s="199">
        <v>0</v>
      </c>
      <c r="AQ69" s="199">
        <v>23.5</v>
      </c>
      <c r="AR69" s="199">
        <v>0</v>
      </c>
      <c r="AS69" s="199">
        <v>0</v>
      </c>
      <c r="AT69" s="199">
        <v>0.84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3.77</v>
      </c>
      <c r="K70" s="199">
        <v>159.66999999999999</v>
      </c>
      <c r="L70" s="199">
        <v>61.55</v>
      </c>
      <c r="M70" s="199">
        <v>0</v>
      </c>
      <c r="N70" s="199">
        <v>29.02</v>
      </c>
      <c r="O70" s="199">
        <v>48.74</v>
      </c>
      <c r="P70" s="199">
        <v>60.22</v>
      </c>
      <c r="Q70" s="199">
        <v>2.59</v>
      </c>
      <c r="R70" s="199">
        <v>10.42</v>
      </c>
      <c r="S70" s="199">
        <v>6.48</v>
      </c>
      <c r="T70" s="199">
        <v>0</v>
      </c>
      <c r="U70" s="199">
        <v>147.18</v>
      </c>
      <c r="V70" s="199">
        <v>3.35</v>
      </c>
      <c r="W70" s="199">
        <v>11.41</v>
      </c>
      <c r="X70" s="199">
        <v>36.25</v>
      </c>
      <c r="Y70" s="199">
        <v>0</v>
      </c>
      <c r="Z70" s="199">
        <v>68.38</v>
      </c>
      <c r="AA70" s="199">
        <v>17.2</v>
      </c>
      <c r="AB70" s="199">
        <v>0</v>
      </c>
      <c r="AC70" s="199">
        <v>15.1</v>
      </c>
      <c r="AD70" s="199">
        <v>0</v>
      </c>
      <c r="AE70" s="199">
        <v>0</v>
      </c>
      <c r="AF70" s="199">
        <v>0</v>
      </c>
      <c r="AG70" s="199">
        <v>9.9600000000000009</v>
      </c>
      <c r="AH70" s="199">
        <v>0</v>
      </c>
      <c r="AI70" s="199">
        <v>36.64</v>
      </c>
      <c r="AJ70" s="199">
        <v>0</v>
      </c>
      <c r="AK70" s="199">
        <v>49.92</v>
      </c>
      <c r="AL70" s="199">
        <v>0</v>
      </c>
      <c r="AM70" s="199">
        <v>0</v>
      </c>
      <c r="AN70" s="199">
        <v>0</v>
      </c>
      <c r="AO70" s="199">
        <v>135</v>
      </c>
      <c r="AP70" s="199">
        <v>0</v>
      </c>
      <c r="AQ70" s="199">
        <v>23.31</v>
      </c>
      <c r="AR70" s="199">
        <v>0</v>
      </c>
      <c r="AS70" s="199">
        <v>0</v>
      </c>
      <c r="AT70" s="199">
        <v>0.84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159.66999999999999</v>
      </c>
      <c r="L71" s="199">
        <v>61.55</v>
      </c>
      <c r="M71" s="199">
        <v>0</v>
      </c>
      <c r="N71" s="199">
        <v>29.02</v>
      </c>
      <c r="O71" s="199">
        <v>48.74</v>
      </c>
      <c r="P71" s="199">
        <v>60.22</v>
      </c>
      <c r="Q71" s="199">
        <v>2.59</v>
      </c>
      <c r="R71" s="199">
        <v>10.42</v>
      </c>
      <c r="S71" s="199">
        <v>6.48</v>
      </c>
      <c r="T71" s="199">
        <v>0</v>
      </c>
      <c r="U71" s="199">
        <v>147.18</v>
      </c>
      <c r="V71" s="199">
        <v>3.35</v>
      </c>
      <c r="W71" s="199">
        <v>11.41</v>
      </c>
      <c r="X71" s="199">
        <v>36.25</v>
      </c>
      <c r="Y71" s="199">
        <v>0</v>
      </c>
      <c r="Z71" s="199">
        <v>68.38</v>
      </c>
      <c r="AA71" s="199">
        <v>17.2</v>
      </c>
      <c r="AB71" s="199">
        <v>0</v>
      </c>
      <c r="AC71" s="199">
        <v>15.1</v>
      </c>
      <c r="AD71" s="199">
        <v>0</v>
      </c>
      <c r="AE71" s="199">
        <v>0</v>
      </c>
      <c r="AF71" s="199">
        <v>0</v>
      </c>
      <c r="AG71" s="199">
        <v>9.9600000000000009</v>
      </c>
      <c r="AH71" s="199">
        <v>0</v>
      </c>
      <c r="AI71" s="199">
        <v>36.64</v>
      </c>
      <c r="AJ71" s="199">
        <v>0</v>
      </c>
      <c r="AK71" s="199">
        <v>49.92</v>
      </c>
      <c r="AL71" s="199">
        <v>0</v>
      </c>
      <c r="AM71" s="199">
        <v>0</v>
      </c>
      <c r="AN71" s="199">
        <v>0</v>
      </c>
      <c r="AO71" s="199">
        <v>120</v>
      </c>
      <c r="AP71" s="199">
        <v>0</v>
      </c>
      <c r="AQ71" s="199">
        <v>23.15</v>
      </c>
      <c r="AR71" s="199">
        <v>0</v>
      </c>
      <c r="AS71" s="199">
        <v>0</v>
      </c>
      <c r="AT71" s="199">
        <v>0.81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159.66999999999999</v>
      </c>
      <c r="L72" s="199">
        <v>61.55</v>
      </c>
      <c r="M72" s="199">
        <v>0</v>
      </c>
      <c r="N72" s="199">
        <v>29.02</v>
      </c>
      <c r="O72" s="199">
        <v>48.74</v>
      </c>
      <c r="P72" s="199">
        <v>60.22</v>
      </c>
      <c r="Q72" s="199">
        <v>2.59</v>
      </c>
      <c r="R72" s="199">
        <v>10.42</v>
      </c>
      <c r="S72" s="199">
        <v>6.48</v>
      </c>
      <c r="T72" s="199">
        <v>0</v>
      </c>
      <c r="U72" s="199">
        <v>147.18</v>
      </c>
      <c r="V72" s="199">
        <v>3.35</v>
      </c>
      <c r="W72" s="199">
        <v>11.41</v>
      </c>
      <c r="X72" s="199">
        <v>36.25</v>
      </c>
      <c r="Y72" s="199">
        <v>0</v>
      </c>
      <c r="Z72" s="199">
        <v>68.38</v>
      </c>
      <c r="AA72" s="199">
        <v>17.2</v>
      </c>
      <c r="AB72" s="199">
        <v>0</v>
      </c>
      <c r="AC72" s="199">
        <v>15.1</v>
      </c>
      <c r="AD72" s="199">
        <v>0</v>
      </c>
      <c r="AE72" s="199">
        <v>0</v>
      </c>
      <c r="AF72" s="199">
        <v>0</v>
      </c>
      <c r="AG72" s="199">
        <v>9.9600000000000009</v>
      </c>
      <c r="AH72" s="199">
        <v>0</v>
      </c>
      <c r="AI72" s="199">
        <v>36.64</v>
      </c>
      <c r="AJ72" s="199">
        <v>0</v>
      </c>
      <c r="AK72" s="199">
        <v>49.92</v>
      </c>
      <c r="AL72" s="199">
        <v>0</v>
      </c>
      <c r="AM72" s="199">
        <v>0</v>
      </c>
      <c r="AN72" s="199">
        <v>0</v>
      </c>
      <c r="AO72" s="199">
        <v>110</v>
      </c>
      <c r="AP72" s="199">
        <v>0</v>
      </c>
      <c r="AQ72" s="199">
        <v>23.07</v>
      </c>
      <c r="AR72" s="199">
        <v>0</v>
      </c>
      <c r="AS72" s="199">
        <v>0</v>
      </c>
      <c r="AT72" s="199">
        <v>0.84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159.66999999999999</v>
      </c>
      <c r="L73" s="199">
        <v>61.55</v>
      </c>
      <c r="M73" s="199">
        <v>0</v>
      </c>
      <c r="N73" s="199">
        <v>29.02</v>
      </c>
      <c r="O73" s="199">
        <v>48.74</v>
      </c>
      <c r="P73" s="199">
        <v>60.22</v>
      </c>
      <c r="Q73" s="199">
        <v>2.59</v>
      </c>
      <c r="R73" s="199">
        <v>10.42</v>
      </c>
      <c r="S73" s="199">
        <v>6.48</v>
      </c>
      <c r="T73" s="199">
        <v>0</v>
      </c>
      <c r="U73" s="199">
        <v>147.18</v>
      </c>
      <c r="V73" s="199">
        <v>3.35</v>
      </c>
      <c r="W73" s="199">
        <v>11.41</v>
      </c>
      <c r="X73" s="199">
        <v>36.25</v>
      </c>
      <c r="Y73" s="199">
        <v>0</v>
      </c>
      <c r="Z73" s="199">
        <v>68.38</v>
      </c>
      <c r="AA73" s="199">
        <v>17.2</v>
      </c>
      <c r="AB73" s="199">
        <v>0</v>
      </c>
      <c r="AC73" s="199">
        <v>15.1</v>
      </c>
      <c r="AD73" s="199">
        <v>0</v>
      </c>
      <c r="AE73" s="199">
        <v>0</v>
      </c>
      <c r="AF73" s="199">
        <v>0</v>
      </c>
      <c r="AG73" s="199">
        <v>9.9600000000000009</v>
      </c>
      <c r="AH73" s="199">
        <v>0</v>
      </c>
      <c r="AI73" s="199">
        <v>36.64</v>
      </c>
      <c r="AJ73" s="199">
        <v>0</v>
      </c>
      <c r="AK73" s="199">
        <v>49.92</v>
      </c>
      <c r="AL73" s="199">
        <v>0</v>
      </c>
      <c r="AM73" s="199">
        <v>0</v>
      </c>
      <c r="AN73" s="199">
        <v>0</v>
      </c>
      <c r="AO73" s="199">
        <v>115</v>
      </c>
      <c r="AP73" s="199">
        <v>0</v>
      </c>
      <c r="AQ73" s="199">
        <v>19.52</v>
      </c>
      <c r="AR73" s="199">
        <v>0</v>
      </c>
      <c r="AS73" s="199">
        <v>0</v>
      </c>
      <c r="AT73" s="199">
        <v>0.84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159.66999999999999</v>
      </c>
      <c r="L74" s="199">
        <v>61.55</v>
      </c>
      <c r="M74" s="199">
        <v>0</v>
      </c>
      <c r="N74" s="199">
        <v>29.02</v>
      </c>
      <c r="O74" s="199">
        <v>48.74</v>
      </c>
      <c r="P74" s="199">
        <v>60.22</v>
      </c>
      <c r="Q74" s="199">
        <v>2.59</v>
      </c>
      <c r="R74" s="199">
        <v>10.42</v>
      </c>
      <c r="S74" s="199">
        <v>6.48</v>
      </c>
      <c r="T74" s="199">
        <v>0</v>
      </c>
      <c r="U74" s="199">
        <v>147.18</v>
      </c>
      <c r="V74" s="199">
        <v>3.35</v>
      </c>
      <c r="W74" s="199">
        <v>11.41</v>
      </c>
      <c r="X74" s="199">
        <v>36.25</v>
      </c>
      <c r="Y74" s="199">
        <v>0</v>
      </c>
      <c r="Z74" s="199">
        <v>68.38</v>
      </c>
      <c r="AA74" s="199">
        <v>17.2</v>
      </c>
      <c r="AB74" s="199">
        <v>0</v>
      </c>
      <c r="AC74" s="199">
        <v>15.1</v>
      </c>
      <c r="AD74" s="199">
        <v>0</v>
      </c>
      <c r="AE74" s="199">
        <v>0</v>
      </c>
      <c r="AF74" s="199">
        <v>0</v>
      </c>
      <c r="AG74" s="199">
        <v>9.9600000000000009</v>
      </c>
      <c r="AH74" s="199">
        <v>0</v>
      </c>
      <c r="AI74" s="199">
        <v>36.96</v>
      </c>
      <c r="AJ74" s="199">
        <v>0</v>
      </c>
      <c r="AK74" s="199">
        <v>49.92</v>
      </c>
      <c r="AL74" s="199">
        <v>0</v>
      </c>
      <c r="AM74" s="199">
        <v>0</v>
      </c>
      <c r="AN74" s="199">
        <v>0</v>
      </c>
      <c r="AO74" s="199">
        <v>120</v>
      </c>
      <c r="AP74" s="199">
        <v>0</v>
      </c>
      <c r="AQ74" s="199">
        <v>10.27</v>
      </c>
      <c r="AR74" s="199">
        <v>0</v>
      </c>
      <c r="AS74" s="199">
        <v>0</v>
      </c>
      <c r="AT74" s="199">
        <v>0.84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159.66999999999999</v>
      </c>
      <c r="L75" s="199">
        <v>61.55</v>
      </c>
      <c r="M75" s="199">
        <v>0</v>
      </c>
      <c r="N75" s="199">
        <v>29.02</v>
      </c>
      <c r="O75" s="199">
        <v>48.74</v>
      </c>
      <c r="P75" s="199">
        <v>60.22</v>
      </c>
      <c r="Q75" s="199">
        <v>2.59</v>
      </c>
      <c r="R75" s="199">
        <v>10.42</v>
      </c>
      <c r="S75" s="199">
        <v>6.48</v>
      </c>
      <c r="T75" s="199">
        <v>0</v>
      </c>
      <c r="U75" s="199">
        <v>147.18</v>
      </c>
      <c r="V75" s="199">
        <v>3.35</v>
      </c>
      <c r="W75" s="199">
        <v>11.41</v>
      </c>
      <c r="X75" s="199">
        <v>36.25</v>
      </c>
      <c r="Y75" s="199">
        <v>0</v>
      </c>
      <c r="Z75" s="199">
        <v>68.38</v>
      </c>
      <c r="AA75" s="199">
        <v>17.2</v>
      </c>
      <c r="AB75" s="199">
        <v>0</v>
      </c>
      <c r="AC75" s="199">
        <v>15.1</v>
      </c>
      <c r="AD75" s="199">
        <v>0</v>
      </c>
      <c r="AE75" s="199">
        <v>0</v>
      </c>
      <c r="AF75" s="199">
        <v>0</v>
      </c>
      <c r="AG75" s="199">
        <v>9.9600000000000009</v>
      </c>
      <c r="AH75" s="199">
        <v>0</v>
      </c>
      <c r="AI75" s="199">
        <v>36.96</v>
      </c>
      <c r="AJ75" s="199">
        <v>0</v>
      </c>
      <c r="AK75" s="199">
        <v>49.92</v>
      </c>
      <c r="AL75" s="199">
        <v>0</v>
      </c>
      <c r="AM75" s="199">
        <v>0</v>
      </c>
      <c r="AN75" s="199">
        <v>0</v>
      </c>
      <c r="AO75" s="199">
        <v>140.4</v>
      </c>
      <c r="AP75" s="199">
        <v>0</v>
      </c>
      <c r="AQ75" s="199">
        <v>0</v>
      </c>
      <c r="AR75" s="199">
        <v>0</v>
      </c>
      <c r="AS75" s="199">
        <v>0</v>
      </c>
      <c r="AT75" s="199">
        <v>0.84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159.66999999999999</v>
      </c>
      <c r="L76" s="199">
        <v>61.55</v>
      </c>
      <c r="M76" s="199">
        <v>0</v>
      </c>
      <c r="N76" s="199">
        <v>29.02</v>
      </c>
      <c r="O76" s="199">
        <v>48.74</v>
      </c>
      <c r="P76" s="199">
        <v>60.22</v>
      </c>
      <c r="Q76" s="199">
        <v>2.59</v>
      </c>
      <c r="R76" s="199">
        <v>10.42</v>
      </c>
      <c r="S76" s="199">
        <v>6.48</v>
      </c>
      <c r="T76" s="199">
        <v>0</v>
      </c>
      <c r="U76" s="199">
        <v>147.18</v>
      </c>
      <c r="V76" s="199">
        <v>3.35</v>
      </c>
      <c r="W76" s="199">
        <v>11.41</v>
      </c>
      <c r="X76" s="199">
        <v>36.25</v>
      </c>
      <c r="Y76" s="199">
        <v>0</v>
      </c>
      <c r="Z76" s="199">
        <v>68.38</v>
      </c>
      <c r="AA76" s="199">
        <v>17.2</v>
      </c>
      <c r="AB76" s="199">
        <v>0</v>
      </c>
      <c r="AC76" s="199">
        <v>15.1</v>
      </c>
      <c r="AD76" s="199">
        <v>0</v>
      </c>
      <c r="AE76" s="199">
        <v>0</v>
      </c>
      <c r="AF76" s="199">
        <v>0</v>
      </c>
      <c r="AG76" s="199">
        <v>9.9600000000000009</v>
      </c>
      <c r="AH76" s="199">
        <v>0</v>
      </c>
      <c r="AI76" s="199">
        <v>36.96</v>
      </c>
      <c r="AJ76" s="199">
        <v>0</v>
      </c>
      <c r="AK76" s="199">
        <v>49.92</v>
      </c>
      <c r="AL76" s="199">
        <v>0</v>
      </c>
      <c r="AM76" s="199">
        <v>0</v>
      </c>
      <c r="AN76" s="199">
        <v>0</v>
      </c>
      <c r="AO76" s="199">
        <v>140.4</v>
      </c>
      <c r="AP76" s="199">
        <v>0</v>
      </c>
      <c r="AQ76" s="199">
        <v>0</v>
      </c>
      <c r="AR76" s="199">
        <v>0</v>
      </c>
      <c r="AS76" s="199">
        <v>0</v>
      </c>
      <c r="AT76" s="199">
        <v>0.84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159.66999999999999</v>
      </c>
      <c r="L77" s="199">
        <v>61.55</v>
      </c>
      <c r="M77" s="199">
        <v>0</v>
      </c>
      <c r="N77" s="199">
        <v>29.02</v>
      </c>
      <c r="O77" s="199">
        <v>48.74</v>
      </c>
      <c r="P77" s="199">
        <v>60.22</v>
      </c>
      <c r="Q77" s="199">
        <v>2.59</v>
      </c>
      <c r="R77" s="199">
        <v>10.42</v>
      </c>
      <c r="S77" s="199">
        <v>6.48</v>
      </c>
      <c r="T77" s="199">
        <v>0</v>
      </c>
      <c r="U77" s="199">
        <v>147.18</v>
      </c>
      <c r="V77" s="199">
        <v>3.35</v>
      </c>
      <c r="W77" s="199">
        <v>11.41</v>
      </c>
      <c r="X77" s="199">
        <v>36.25</v>
      </c>
      <c r="Y77" s="199">
        <v>0</v>
      </c>
      <c r="Z77" s="199">
        <v>68.38</v>
      </c>
      <c r="AA77" s="199">
        <v>17.2</v>
      </c>
      <c r="AB77" s="199">
        <v>0</v>
      </c>
      <c r="AC77" s="199">
        <v>15.1</v>
      </c>
      <c r="AD77" s="199">
        <v>0</v>
      </c>
      <c r="AE77" s="199">
        <v>0</v>
      </c>
      <c r="AF77" s="199">
        <v>0</v>
      </c>
      <c r="AG77" s="199">
        <v>9.9600000000000009</v>
      </c>
      <c r="AH77" s="199">
        <v>0</v>
      </c>
      <c r="AI77" s="199">
        <v>36.96</v>
      </c>
      <c r="AJ77" s="199">
        <v>0</v>
      </c>
      <c r="AK77" s="199">
        <v>49.92</v>
      </c>
      <c r="AL77" s="199">
        <v>0</v>
      </c>
      <c r="AM77" s="199">
        <v>0</v>
      </c>
      <c r="AN77" s="199">
        <v>0</v>
      </c>
      <c r="AO77" s="199">
        <v>140.4</v>
      </c>
      <c r="AP77" s="199">
        <v>0</v>
      </c>
      <c r="AQ77" s="199">
        <v>0</v>
      </c>
      <c r="AR77" s="199">
        <v>0</v>
      </c>
      <c r="AS77" s="199">
        <v>0</v>
      </c>
      <c r="AT77" s="199">
        <v>0.84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159.66999999999999</v>
      </c>
      <c r="L78" s="199">
        <v>61.55</v>
      </c>
      <c r="M78" s="199">
        <v>0</v>
      </c>
      <c r="N78" s="199">
        <v>29.02</v>
      </c>
      <c r="O78" s="199">
        <v>48.74</v>
      </c>
      <c r="P78" s="199">
        <v>60.22</v>
      </c>
      <c r="Q78" s="199">
        <v>2.59</v>
      </c>
      <c r="R78" s="199">
        <v>10.42</v>
      </c>
      <c r="S78" s="199">
        <v>6.48</v>
      </c>
      <c r="T78" s="199">
        <v>0</v>
      </c>
      <c r="U78" s="199">
        <v>147.18</v>
      </c>
      <c r="V78" s="199">
        <v>3.35</v>
      </c>
      <c r="W78" s="199">
        <v>11.41</v>
      </c>
      <c r="X78" s="199">
        <v>36.25</v>
      </c>
      <c r="Y78" s="199">
        <v>0</v>
      </c>
      <c r="Z78" s="199">
        <v>68.38</v>
      </c>
      <c r="AA78" s="199">
        <v>17.2</v>
      </c>
      <c r="AB78" s="199">
        <v>0</v>
      </c>
      <c r="AC78" s="199">
        <v>15.1</v>
      </c>
      <c r="AD78" s="199">
        <v>0</v>
      </c>
      <c r="AE78" s="199">
        <v>0</v>
      </c>
      <c r="AF78" s="199">
        <v>0</v>
      </c>
      <c r="AG78" s="199">
        <v>9.9600000000000009</v>
      </c>
      <c r="AH78" s="199">
        <v>0</v>
      </c>
      <c r="AI78" s="199">
        <v>36.96</v>
      </c>
      <c r="AJ78" s="199">
        <v>0</v>
      </c>
      <c r="AK78" s="199">
        <v>49.92</v>
      </c>
      <c r="AL78" s="199">
        <v>0</v>
      </c>
      <c r="AM78" s="199">
        <v>0</v>
      </c>
      <c r="AN78" s="199">
        <v>0</v>
      </c>
      <c r="AO78" s="199">
        <v>140.4</v>
      </c>
      <c r="AP78" s="199">
        <v>0</v>
      </c>
      <c r="AQ78" s="199">
        <v>0</v>
      </c>
      <c r="AR78" s="199">
        <v>0</v>
      </c>
      <c r="AS78" s="199">
        <v>0</v>
      </c>
      <c r="AT78" s="199">
        <v>0.84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159.66999999999999</v>
      </c>
      <c r="L79" s="199">
        <v>61.55</v>
      </c>
      <c r="M79" s="199">
        <v>0</v>
      </c>
      <c r="N79" s="199">
        <v>29.02</v>
      </c>
      <c r="O79" s="199">
        <v>48.74</v>
      </c>
      <c r="P79" s="199">
        <v>60.22</v>
      </c>
      <c r="Q79" s="199">
        <v>2.59</v>
      </c>
      <c r="R79" s="199">
        <v>10.42</v>
      </c>
      <c r="S79" s="199">
        <v>6.48</v>
      </c>
      <c r="T79" s="199">
        <v>0</v>
      </c>
      <c r="U79" s="199">
        <v>147.18</v>
      </c>
      <c r="V79" s="199">
        <v>3.35</v>
      </c>
      <c r="W79" s="199">
        <v>11.41</v>
      </c>
      <c r="X79" s="199">
        <v>36.25</v>
      </c>
      <c r="Y79" s="199">
        <v>0</v>
      </c>
      <c r="Z79" s="199">
        <v>68.38</v>
      </c>
      <c r="AA79" s="199">
        <v>17.2</v>
      </c>
      <c r="AB79" s="199">
        <v>0</v>
      </c>
      <c r="AC79" s="199">
        <v>15.1</v>
      </c>
      <c r="AD79" s="199">
        <v>0</v>
      </c>
      <c r="AE79" s="199">
        <v>0</v>
      </c>
      <c r="AF79" s="199">
        <v>0</v>
      </c>
      <c r="AG79" s="199">
        <v>9.9600000000000009</v>
      </c>
      <c r="AH79" s="199">
        <v>0</v>
      </c>
      <c r="AI79" s="199">
        <v>36.96</v>
      </c>
      <c r="AJ79" s="199">
        <v>0</v>
      </c>
      <c r="AK79" s="199">
        <v>49.92</v>
      </c>
      <c r="AL79" s="199">
        <v>0</v>
      </c>
      <c r="AM79" s="199">
        <v>0</v>
      </c>
      <c r="AN79" s="199">
        <v>0</v>
      </c>
      <c r="AO79" s="199">
        <v>143.52000000000001</v>
      </c>
      <c r="AP79" s="199">
        <v>0</v>
      </c>
      <c r="AQ79" s="199">
        <v>0</v>
      </c>
      <c r="AR79" s="199">
        <v>0</v>
      </c>
      <c r="AS79" s="199">
        <v>0</v>
      </c>
      <c r="AT79" s="199">
        <v>0.84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159.66999999999999</v>
      </c>
      <c r="L80" s="199">
        <v>61.55</v>
      </c>
      <c r="M80" s="199">
        <v>0</v>
      </c>
      <c r="N80" s="199">
        <v>29.02</v>
      </c>
      <c r="O80" s="199">
        <v>48.74</v>
      </c>
      <c r="P80" s="199">
        <v>60.22</v>
      </c>
      <c r="Q80" s="199">
        <v>2.59</v>
      </c>
      <c r="R80" s="199">
        <v>10.42</v>
      </c>
      <c r="S80" s="199">
        <v>6.48</v>
      </c>
      <c r="T80" s="199">
        <v>0</v>
      </c>
      <c r="U80" s="199">
        <v>147.18</v>
      </c>
      <c r="V80" s="199">
        <v>3.35</v>
      </c>
      <c r="W80" s="199">
        <v>11.41</v>
      </c>
      <c r="X80" s="199">
        <v>36.25</v>
      </c>
      <c r="Y80" s="199">
        <v>0</v>
      </c>
      <c r="Z80" s="199">
        <v>68.38</v>
      </c>
      <c r="AA80" s="199">
        <v>17.2</v>
      </c>
      <c r="AB80" s="199">
        <v>0</v>
      </c>
      <c r="AC80" s="199">
        <v>15.57</v>
      </c>
      <c r="AD80" s="199">
        <v>0</v>
      </c>
      <c r="AE80" s="199">
        <v>0</v>
      </c>
      <c r="AF80" s="199">
        <v>0</v>
      </c>
      <c r="AG80" s="199">
        <v>9.9600000000000009</v>
      </c>
      <c r="AH80" s="199">
        <v>0</v>
      </c>
      <c r="AI80" s="199">
        <v>36.96</v>
      </c>
      <c r="AJ80" s="199">
        <v>0</v>
      </c>
      <c r="AK80" s="199">
        <v>49.92</v>
      </c>
      <c r="AL80" s="199">
        <v>0</v>
      </c>
      <c r="AM80" s="199">
        <v>0</v>
      </c>
      <c r="AN80" s="199">
        <v>0</v>
      </c>
      <c r="AO80" s="199">
        <v>143.52000000000001</v>
      </c>
      <c r="AP80" s="199">
        <v>0</v>
      </c>
      <c r="AQ80" s="199">
        <v>0</v>
      </c>
      <c r="AR80" s="199">
        <v>0</v>
      </c>
      <c r="AS80" s="199">
        <v>0</v>
      </c>
      <c r="AT80" s="199">
        <v>0.84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159.66999999999999</v>
      </c>
      <c r="L81" s="199">
        <v>61.55</v>
      </c>
      <c r="M81" s="199">
        <v>0</v>
      </c>
      <c r="N81" s="199">
        <v>29.02</v>
      </c>
      <c r="O81" s="199">
        <v>48.74</v>
      </c>
      <c r="P81" s="199">
        <v>60.22</v>
      </c>
      <c r="Q81" s="199">
        <v>2.59</v>
      </c>
      <c r="R81" s="199">
        <v>10.42</v>
      </c>
      <c r="S81" s="199">
        <v>6.48</v>
      </c>
      <c r="T81" s="199">
        <v>0</v>
      </c>
      <c r="U81" s="199">
        <v>150.1</v>
      </c>
      <c r="V81" s="199">
        <v>3.35</v>
      </c>
      <c r="W81" s="199">
        <v>11.41</v>
      </c>
      <c r="X81" s="199">
        <v>36.25</v>
      </c>
      <c r="Y81" s="199">
        <v>0</v>
      </c>
      <c r="Z81" s="199">
        <v>68.38</v>
      </c>
      <c r="AA81" s="199">
        <v>17.2</v>
      </c>
      <c r="AB81" s="199">
        <v>0</v>
      </c>
      <c r="AC81" s="199">
        <v>15.57</v>
      </c>
      <c r="AD81" s="199">
        <v>0</v>
      </c>
      <c r="AE81" s="199">
        <v>0</v>
      </c>
      <c r="AF81" s="199">
        <v>0</v>
      </c>
      <c r="AG81" s="199">
        <v>9.9600000000000009</v>
      </c>
      <c r="AH81" s="199">
        <v>0</v>
      </c>
      <c r="AI81" s="199">
        <v>36.96</v>
      </c>
      <c r="AJ81" s="199">
        <v>0</v>
      </c>
      <c r="AK81" s="199">
        <v>49.92</v>
      </c>
      <c r="AL81" s="199">
        <v>0</v>
      </c>
      <c r="AM81" s="199">
        <v>0</v>
      </c>
      <c r="AN81" s="199">
        <v>0</v>
      </c>
      <c r="AO81" s="199">
        <v>143.52000000000001</v>
      </c>
      <c r="AP81" s="199">
        <v>0</v>
      </c>
      <c r="AQ81" s="199">
        <v>0</v>
      </c>
      <c r="AR81" s="199">
        <v>0</v>
      </c>
      <c r="AS81" s="199">
        <v>0</v>
      </c>
      <c r="AT81" s="199">
        <v>0.84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159.66999999999999</v>
      </c>
      <c r="L82" s="199">
        <v>61.55</v>
      </c>
      <c r="M82" s="199">
        <v>0</v>
      </c>
      <c r="N82" s="199">
        <v>29.02</v>
      </c>
      <c r="O82" s="199">
        <v>48.74</v>
      </c>
      <c r="P82" s="199">
        <v>60.22</v>
      </c>
      <c r="Q82" s="199">
        <v>2.59</v>
      </c>
      <c r="R82" s="199">
        <v>10.42</v>
      </c>
      <c r="S82" s="199">
        <v>6.48</v>
      </c>
      <c r="T82" s="199">
        <v>0</v>
      </c>
      <c r="U82" s="199">
        <v>151.83000000000001</v>
      </c>
      <c r="V82" s="199">
        <v>3.35</v>
      </c>
      <c r="W82" s="199">
        <v>11.41</v>
      </c>
      <c r="X82" s="199">
        <v>36.25</v>
      </c>
      <c r="Y82" s="199">
        <v>0</v>
      </c>
      <c r="Z82" s="199">
        <v>68.38</v>
      </c>
      <c r="AA82" s="199">
        <v>17.2</v>
      </c>
      <c r="AB82" s="199">
        <v>0</v>
      </c>
      <c r="AC82" s="199">
        <v>15.57</v>
      </c>
      <c r="AD82" s="199">
        <v>0</v>
      </c>
      <c r="AE82" s="199">
        <v>0</v>
      </c>
      <c r="AF82" s="199">
        <v>0</v>
      </c>
      <c r="AG82" s="199">
        <v>9.9600000000000009</v>
      </c>
      <c r="AH82" s="199">
        <v>0</v>
      </c>
      <c r="AI82" s="199">
        <v>36</v>
      </c>
      <c r="AJ82" s="199">
        <v>0</v>
      </c>
      <c r="AK82" s="199">
        <v>49.92</v>
      </c>
      <c r="AL82" s="199">
        <v>0</v>
      </c>
      <c r="AM82" s="199">
        <v>0</v>
      </c>
      <c r="AN82" s="199">
        <v>0</v>
      </c>
      <c r="AO82" s="199">
        <v>143.52000000000001</v>
      </c>
      <c r="AP82" s="199">
        <v>0</v>
      </c>
      <c r="AQ82" s="199">
        <v>0</v>
      </c>
      <c r="AR82" s="199">
        <v>0</v>
      </c>
      <c r="AS82" s="199">
        <v>0</v>
      </c>
      <c r="AT82" s="199">
        <v>0.84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159.66999999999999</v>
      </c>
      <c r="L83" s="199">
        <v>61.55</v>
      </c>
      <c r="M83" s="199">
        <v>0</v>
      </c>
      <c r="N83" s="199">
        <v>29.02</v>
      </c>
      <c r="O83" s="199">
        <v>48.74</v>
      </c>
      <c r="P83" s="199">
        <v>60.22</v>
      </c>
      <c r="Q83" s="199">
        <v>2.59</v>
      </c>
      <c r="R83" s="199">
        <v>10.42</v>
      </c>
      <c r="S83" s="199">
        <v>6.48</v>
      </c>
      <c r="T83" s="199">
        <v>0</v>
      </c>
      <c r="U83" s="199">
        <v>153.9</v>
      </c>
      <c r="V83" s="199">
        <v>3.35</v>
      </c>
      <c r="W83" s="199">
        <v>11.41</v>
      </c>
      <c r="X83" s="199">
        <v>36.25</v>
      </c>
      <c r="Y83" s="199">
        <v>0</v>
      </c>
      <c r="Z83" s="199">
        <v>68.38</v>
      </c>
      <c r="AA83" s="199">
        <v>17.2</v>
      </c>
      <c r="AB83" s="199">
        <v>0</v>
      </c>
      <c r="AC83" s="199">
        <v>15.57</v>
      </c>
      <c r="AD83" s="199">
        <v>0</v>
      </c>
      <c r="AE83" s="199">
        <v>0</v>
      </c>
      <c r="AF83" s="199">
        <v>0</v>
      </c>
      <c r="AG83" s="199">
        <v>9.9600000000000009</v>
      </c>
      <c r="AH83" s="199">
        <v>0</v>
      </c>
      <c r="AI83" s="199">
        <v>37.28</v>
      </c>
      <c r="AJ83" s="199">
        <v>0</v>
      </c>
      <c r="AK83" s="199">
        <v>49.92</v>
      </c>
      <c r="AL83" s="199">
        <v>0</v>
      </c>
      <c r="AM83" s="199">
        <v>0</v>
      </c>
      <c r="AN83" s="199">
        <v>0</v>
      </c>
      <c r="AO83" s="199">
        <v>110</v>
      </c>
      <c r="AP83" s="199">
        <v>0</v>
      </c>
      <c r="AQ83" s="199">
        <v>0</v>
      </c>
      <c r="AR83" s="199">
        <v>0</v>
      </c>
      <c r="AS83" s="199">
        <v>0</v>
      </c>
      <c r="AT83" s="199">
        <v>0.84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159.66999999999999</v>
      </c>
      <c r="L84" s="199">
        <v>61.55</v>
      </c>
      <c r="M84" s="199">
        <v>0</v>
      </c>
      <c r="N84" s="199">
        <v>29.02</v>
      </c>
      <c r="O84" s="199">
        <v>48.74</v>
      </c>
      <c r="P84" s="199">
        <v>60.22</v>
      </c>
      <c r="Q84" s="199">
        <v>2.59</v>
      </c>
      <c r="R84" s="199">
        <v>10.42</v>
      </c>
      <c r="S84" s="199">
        <v>6.48</v>
      </c>
      <c r="T84" s="199">
        <v>0</v>
      </c>
      <c r="U84" s="199">
        <v>153.9</v>
      </c>
      <c r="V84" s="199">
        <v>3.35</v>
      </c>
      <c r="W84" s="199">
        <v>11.41</v>
      </c>
      <c r="X84" s="199">
        <v>36.25</v>
      </c>
      <c r="Y84" s="199">
        <v>0</v>
      </c>
      <c r="Z84" s="199">
        <v>68.38</v>
      </c>
      <c r="AA84" s="199">
        <v>17.2</v>
      </c>
      <c r="AB84" s="199">
        <v>0</v>
      </c>
      <c r="AC84" s="199">
        <v>15.57</v>
      </c>
      <c r="AD84" s="199">
        <v>0</v>
      </c>
      <c r="AE84" s="199">
        <v>0</v>
      </c>
      <c r="AF84" s="199">
        <v>0</v>
      </c>
      <c r="AG84" s="199">
        <v>9.9600000000000009</v>
      </c>
      <c r="AH84" s="199">
        <v>0</v>
      </c>
      <c r="AI84" s="199">
        <v>37.28</v>
      </c>
      <c r="AJ84" s="199">
        <v>0</v>
      </c>
      <c r="AK84" s="199">
        <v>49.92</v>
      </c>
      <c r="AL84" s="199">
        <v>0</v>
      </c>
      <c r="AM84" s="199">
        <v>0</v>
      </c>
      <c r="AN84" s="199">
        <v>0</v>
      </c>
      <c r="AO84" s="199">
        <v>110</v>
      </c>
      <c r="AP84" s="199">
        <v>0</v>
      </c>
      <c r="AQ84" s="199">
        <v>0</v>
      </c>
      <c r="AR84" s="199">
        <v>0</v>
      </c>
      <c r="AS84" s="199">
        <v>0</v>
      </c>
      <c r="AT84" s="199">
        <v>0.84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159.66999999999999</v>
      </c>
      <c r="L85" s="199">
        <v>61.55</v>
      </c>
      <c r="M85" s="199">
        <v>0</v>
      </c>
      <c r="N85" s="199">
        <v>29.02</v>
      </c>
      <c r="O85" s="199">
        <v>48.74</v>
      </c>
      <c r="P85" s="199">
        <v>60.22</v>
      </c>
      <c r="Q85" s="199">
        <v>2.59</v>
      </c>
      <c r="R85" s="199">
        <v>10.42</v>
      </c>
      <c r="S85" s="199">
        <v>6.48</v>
      </c>
      <c r="T85" s="199">
        <v>0</v>
      </c>
      <c r="U85" s="199">
        <v>153.9</v>
      </c>
      <c r="V85" s="199">
        <v>3.35</v>
      </c>
      <c r="W85" s="199">
        <v>11.41</v>
      </c>
      <c r="X85" s="199">
        <v>36.25</v>
      </c>
      <c r="Y85" s="199">
        <v>0</v>
      </c>
      <c r="Z85" s="199">
        <v>68.38</v>
      </c>
      <c r="AA85" s="199">
        <v>17.2</v>
      </c>
      <c r="AB85" s="199">
        <v>0</v>
      </c>
      <c r="AC85" s="199">
        <v>15.57</v>
      </c>
      <c r="AD85" s="199">
        <v>0</v>
      </c>
      <c r="AE85" s="199">
        <v>0</v>
      </c>
      <c r="AF85" s="199">
        <v>0</v>
      </c>
      <c r="AG85" s="199">
        <v>9.9600000000000009</v>
      </c>
      <c r="AH85" s="199">
        <v>0</v>
      </c>
      <c r="AI85" s="199">
        <v>37.28</v>
      </c>
      <c r="AJ85" s="199">
        <v>0</v>
      </c>
      <c r="AK85" s="199">
        <v>49.92</v>
      </c>
      <c r="AL85" s="199">
        <v>0</v>
      </c>
      <c r="AM85" s="199">
        <v>0</v>
      </c>
      <c r="AN85" s="199">
        <v>0</v>
      </c>
      <c r="AO85" s="199">
        <v>100</v>
      </c>
      <c r="AP85" s="199">
        <v>0</v>
      </c>
      <c r="AQ85" s="199">
        <v>0</v>
      </c>
      <c r="AR85" s="199">
        <v>0</v>
      </c>
      <c r="AS85" s="199">
        <v>0</v>
      </c>
      <c r="AT85" s="199">
        <v>0.84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159.66999999999999</v>
      </c>
      <c r="L86" s="199">
        <v>61.55</v>
      </c>
      <c r="M86" s="199">
        <v>0</v>
      </c>
      <c r="N86" s="199">
        <v>29.02</v>
      </c>
      <c r="O86" s="199">
        <v>48.74</v>
      </c>
      <c r="P86" s="199">
        <v>60.22</v>
      </c>
      <c r="Q86" s="199">
        <v>2.59</v>
      </c>
      <c r="R86" s="199">
        <v>10.42</v>
      </c>
      <c r="S86" s="199">
        <v>6.48</v>
      </c>
      <c r="T86" s="199">
        <v>0</v>
      </c>
      <c r="U86" s="199">
        <v>153.9</v>
      </c>
      <c r="V86" s="199">
        <v>3.35</v>
      </c>
      <c r="W86" s="199">
        <v>11.41</v>
      </c>
      <c r="X86" s="199">
        <v>36.25</v>
      </c>
      <c r="Y86" s="199">
        <v>0</v>
      </c>
      <c r="Z86" s="199">
        <v>68.38</v>
      </c>
      <c r="AA86" s="199">
        <v>17.2</v>
      </c>
      <c r="AB86" s="199">
        <v>0</v>
      </c>
      <c r="AC86" s="199">
        <v>15.8</v>
      </c>
      <c r="AD86" s="199">
        <v>0</v>
      </c>
      <c r="AE86" s="199">
        <v>0</v>
      </c>
      <c r="AF86" s="199">
        <v>0</v>
      </c>
      <c r="AG86" s="199">
        <v>9.9600000000000009</v>
      </c>
      <c r="AH86" s="199">
        <v>0</v>
      </c>
      <c r="AI86" s="199">
        <v>37.76</v>
      </c>
      <c r="AJ86" s="199">
        <v>0</v>
      </c>
      <c r="AK86" s="199">
        <v>49.92</v>
      </c>
      <c r="AL86" s="199">
        <v>0</v>
      </c>
      <c r="AM86" s="199">
        <v>0</v>
      </c>
      <c r="AN86" s="199">
        <v>0</v>
      </c>
      <c r="AO86" s="199">
        <v>110</v>
      </c>
      <c r="AP86" s="199">
        <v>0</v>
      </c>
      <c r="AQ86" s="199">
        <v>0</v>
      </c>
      <c r="AR86" s="199">
        <v>0</v>
      </c>
      <c r="AS86" s="199">
        <v>0</v>
      </c>
      <c r="AT86" s="199">
        <v>0.84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159.66999999999999</v>
      </c>
      <c r="L87" s="199">
        <v>61.55</v>
      </c>
      <c r="M87" s="199">
        <v>0</v>
      </c>
      <c r="N87" s="199">
        <v>29.02</v>
      </c>
      <c r="O87" s="199">
        <v>48.74</v>
      </c>
      <c r="P87" s="199">
        <v>60.22</v>
      </c>
      <c r="Q87" s="199">
        <v>2.59</v>
      </c>
      <c r="R87" s="199">
        <v>10.42</v>
      </c>
      <c r="S87" s="199">
        <v>6.48</v>
      </c>
      <c r="T87" s="199">
        <v>0</v>
      </c>
      <c r="U87" s="199">
        <v>153.9</v>
      </c>
      <c r="V87" s="199">
        <v>3.35</v>
      </c>
      <c r="W87" s="199">
        <v>11.41</v>
      </c>
      <c r="X87" s="199">
        <v>36.25</v>
      </c>
      <c r="Y87" s="199">
        <v>0</v>
      </c>
      <c r="Z87" s="199">
        <v>68.38</v>
      </c>
      <c r="AA87" s="199">
        <v>17.2</v>
      </c>
      <c r="AB87" s="199">
        <v>0</v>
      </c>
      <c r="AC87" s="199">
        <v>15.8</v>
      </c>
      <c r="AD87" s="199">
        <v>0</v>
      </c>
      <c r="AE87" s="199">
        <v>0</v>
      </c>
      <c r="AF87" s="199">
        <v>0</v>
      </c>
      <c r="AG87" s="199">
        <v>9.9600000000000009</v>
      </c>
      <c r="AH87" s="199">
        <v>0</v>
      </c>
      <c r="AI87" s="199">
        <v>37.93</v>
      </c>
      <c r="AJ87" s="199">
        <v>0</v>
      </c>
      <c r="AK87" s="199">
        <v>49.92</v>
      </c>
      <c r="AL87" s="199">
        <v>0</v>
      </c>
      <c r="AM87" s="199">
        <v>0</v>
      </c>
      <c r="AN87" s="199">
        <v>0</v>
      </c>
      <c r="AO87" s="199">
        <v>120</v>
      </c>
      <c r="AP87" s="199">
        <v>0</v>
      </c>
      <c r="AQ87" s="199">
        <v>0</v>
      </c>
      <c r="AR87" s="199">
        <v>0</v>
      </c>
      <c r="AS87" s="199">
        <v>0</v>
      </c>
      <c r="AT87" s="199">
        <v>0.84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159.66999999999999</v>
      </c>
      <c r="L88" s="199">
        <v>61.55</v>
      </c>
      <c r="M88" s="199">
        <v>0</v>
      </c>
      <c r="N88" s="199">
        <v>29.02</v>
      </c>
      <c r="O88" s="199">
        <v>48.74</v>
      </c>
      <c r="P88" s="199">
        <v>60.22</v>
      </c>
      <c r="Q88" s="199">
        <v>2.59</v>
      </c>
      <c r="R88" s="199">
        <v>10.42</v>
      </c>
      <c r="S88" s="199">
        <v>6.48</v>
      </c>
      <c r="T88" s="199">
        <v>0</v>
      </c>
      <c r="U88" s="199">
        <v>153.9</v>
      </c>
      <c r="V88" s="199">
        <v>3.35</v>
      </c>
      <c r="W88" s="199">
        <v>11.41</v>
      </c>
      <c r="X88" s="199">
        <v>36.25</v>
      </c>
      <c r="Y88" s="199">
        <v>0</v>
      </c>
      <c r="Z88" s="199">
        <v>68.38</v>
      </c>
      <c r="AA88" s="199">
        <v>17.2</v>
      </c>
      <c r="AB88" s="199">
        <v>0</v>
      </c>
      <c r="AC88" s="199">
        <v>15.8</v>
      </c>
      <c r="AD88" s="199">
        <v>0</v>
      </c>
      <c r="AE88" s="199">
        <v>0</v>
      </c>
      <c r="AF88" s="199">
        <v>0</v>
      </c>
      <c r="AG88" s="199">
        <v>9.9600000000000009</v>
      </c>
      <c r="AH88" s="199">
        <v>0</v>
      </c>
      <c r="AI88" s="199">
        <v>27.29</v>
      </c>
      <c r="AJ88" s="199">
        <v>0</v>
      </c>
      <c r="AK88" s="199">
        <v>49.92</v>
      </c>
      <c r="AL88" s="199">
        <v>0</v>
      </c>
      <c r="AM88" s="199">
        <v>0</v>
      </c>
      <c r="AN88" s="199">
        <v>0</v>
      </c>
      <c r="AO88" s="199">
        <v>130</v>
      </c>
      <c r="AP88" s="199">
        <v>0</v>
      </c>
      <c r="AQ88" s="199">
        <v>0</v>
      </c>
      <c r="AR88" s="199">
        <v>0</v>
      </c>
      <c r="AS88" s="199">
        <v>0</v>
      </c>
      <c r="AT88" s="199">
        <v>0.84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159.66999999999999</v>
      </c>
      <c r="L89" s="199">
        <v>61.55</v>
      </c>
      <c r="M89" s="199">
        <v>0</v>
      </c>
      <c r="N89" s="199">
        <v>29.02</v>
      </c>
      <c r="O89" s="199">
        <v>48.74</v>
      </c>
      <c r="P89" s="199">
        <v>60.22</v>
      </c>
      <c r="Q89" s="199">
        <v>2.59</v>
      </c>
      <c r="R89" s="199">
        <v>10.42</v>
      </c>
      <c r="S89" s="199">
        <v>6.48</v>
      </c>
      <c r="T89" s="199">
        <v>0</v>
      </c>
      <c r="U89" s="199">
        <v>153.9</v>
      </c>
      <c r="V89" s="199">
        <v>3.35</v>
      </c>
      <c r="W89" s="199">
        <v>11.41</v>
      </c>
      <c r="X89" s="199">
        <v>36.25</v>
      </c>
      <c r="Y89" s="199">
        <v>0</v>
      </c>
      <c r="Z89" s="199">
        <v>68.38</v>
      </c>
      <c r="AA89" s="199">
        <v>17.2</v>
      </c>
      <c r="AB89" s="199">
        <v>0</v>
      </c>
      <c r="AC89" s="199">
        <v>15.8</v>
      </c>
      <c r="AD89" s="199">
        <v>0</v>
      </c>
      <c r="AE89" s="199">
        <v>0</v>
      </c>
      <c r="AF89" s="199">
        <v>0</v>
      </c>
      <c r="AG89" s="199">
        <v>9.9600000000000009</v>
      </c>
      <c r="AH89" s="199">
        <v>0</v>
      </c>
      <c r="AI89" s="199">
        <v>37.28</v>
      </c>
      <c r="AJ89" s="199">
        <v>0</v>
      </c>
      <c r="AK89" s="199">
        <v>49.92</v>
      </c>
      <c r="AL89" s="199">
        <v>0</v>
      </c>
      <c r="AM89" s="199">
        <v>0</v>
      </c>
      <c r="AN89" s="199">
        <v>0</v>
      </c>
      <c r="AO89" s="199">
        <v>100</v>
      </c>
      <c r="AP89" s="199">
        <v>0</v>
      </c>
      <c r="AQ89" s="199">
        <v>0</v>
      </c>
      <c r="AR89" s="199">
        <v>0</v>
      </c>
      <c r="AS89" s="199">
        <v>0</v>
      </c>
      <c r="AT89" s="199">
        <v>0.84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159.66999999999999</v>
      </c>
      <c r="L90" s="199">
        <v>61.55</v>
      </c>
      <c r="M90" s="199">
        <v>0</v>
      </c>
      <c r="N90" s="199">
        <v>29.02</v>
      </c>
      <c r="O90" s="199">
        <v>48.74</v>
      </c>
      <c r="P90" s="199">
        <v>60.22</v>
      </c>
      <c r="Q90" s="199">
        <v>2.59</v>
      </c>
      <c r="R90" s="199">
        <v>10.42</v>
      </c>
      <c r="S90" s="199">
        <v>6.48</v>
      </c>
      <c r="T90" s="199">
        <v>0</v>
      </c>
      <c r="U90" s="199">
        <v>153.9</v>
      </c>
      <c r="V90" s="199">
        <v>3.35</v>
      </c>
      <c r="W90" s="199">
        <v>11.41</v>
      </c>
      <c r="X90" s="199">
        <v>36.25</v>
      </c>
      <c r="Y90" s="199">
        <v>0</v>
      </c>
      <c r="Z90" s="199">
        <v>68.38</v>
      </c>
      <c r="AA90" s="199">
        <v>17.2</v>
      </c>
      <c r="AB90" s="199">
        <v>0</v>
      </c>
      <c r="AC90" s="199">
        <v>15.8</v>
      </c>
      <c r="AD90" s="199">
        <v>0</v>
      </c>
      <c r="AE90" s="199">
        <v>0</v>
      </c>
      <c r="AF90" s="199">
        <v>0</v>
      </c>
      <c r="AG90" s="199">
        <v>9.9600000000000009</v>
      </c>
      <c r="AH90" s="199">
        <v>0</v>
      </c>
      <c r="AI90" s="199">
        <v>37.28</v>
      </c>
      <c r="AJ90" s="199">
        <v>0</v>
      </c>
      <c r="AK90" s="199">
        <v>49.92</v>
      </c>
      <c r="AL90" s="199">
        <v>0</v>
      </c>
      <c r="AM90" s="199">
        <v>0</v>
      </c>
      <c r="AN90" s="199">
        <v>0</v>
      </c>
      <c r="AO90" s="199">
        <v>130</v>
      </c>
      <c r="AP90" s="199">
        <v>0</v>
      </c>
      <c r="AQ90" s="199">
        <v>0</v>
      </c>
      <c r="AR90" s="199">
        <v>0</v>
      </c>
      <c r="AS90" s="199">
        <v>0</v>
      </c>
      <c r="AT90" s="199">
        <v>0.84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159.66999999999999</v>
      </c>
      <c r="L91" s="199">
        <v>61.55</v>
      </c>
      <c r="M91" s="199">
        <v>0</v>
      </c>
      <c r="N91" s="199">
        <v>29.02</v>
      </c>
      <c r="O91" s="199">
        <v>48.74</v>
      </c>
      <c r="P91" s="199">
        <v>60.22</v>
      </c>
      <c r="Q91" s="199">
        <v>2.59</v>
      </c>
      <c r="R91" s="199">
        <v>10.42</v>
      </c>
      <c r="S91" s="199">
        <v>6.48</v>
      </c>
      <c r="T91" s="199">
        <v>0</v>
      </c>
      <c r="U91" s="199">
        <v>153.9</v>
      </c>
      <c r="V91" s="199">
        <v>3.35</v>
      </c>
      <c r="W91" s="199">
        <v>11.41</v>
      </c>
      <c r="X91" s="199">
        <v>36.25</v>
      </c>
      <c r="Y91" s="199">
        <v>0</v>
      </c>
      <c r="Z91" s="199">
        <v>68.38</v>
      </c>
      <c r="AA91" s="199">
        <v>17.2</v>
      </c>
      <c r="AB91" s="199">
        <v>0</v>
      </c>
      <c r="AC91" s="199">
        <v>13.47</v>
      </c>
      <c r="AD91" s="199">
        <v>0</v>
      </c>
      <c r="AE91" s="199">
        <v>0</v>
      </c>
      <c r="AF91" s="199">
        <v>0</v>
      </c>
      <c r="AG91" s="199">
        <v>9.9600000000000009</v>
      </c>
      <c r="AH91" s="199">
        <v>0</v>
      </c>
      <c r="AI91" s="199">
        <v>36.479999999999997</v>
      </c>
      <c r="AJ91" s="199">
        <v>0</v>
      </c>
      <c r="AK91" s="199">
        <v>49.92</v>
      </c>
      <c r="AL91" s="199">
        <v>0</v>
      </c>
      <c r="AM91" s="199">
        <v>0</v>
      </c>
      <c r="AN91" s="199">
        <v>0</v>
      </c>
      <c r="AO91" s="199">
        <v>110</v>
      </c>
      <c r="AP91" s="199">
        <v>0</v>
      </c>
      <c r="AQ91" s="199">
        <v>0</v>
      </c>
      <c r="AR91" s="199">
        <v>0</v>
      </c>
      <c r="AS91" s="199">
        <v>0</v>
      </c>
      <c r="AT91" s="199">
        <v>1.34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159.66999999999999</v>
      </c>
      <c r="L92" s="199">
        <v>61.55</v>
      </c>
      <c r="M92" s="199">
        <v>0</v>
      </c>
      <c r="N92" s="199">
        <v>29.02</v>
      </c>
      <c r="O92" s="199">
        <v>48.74</v>
      </c>
      <c r="P92" s="199">
        <v>60.22</v>
      </c>
      <c r="Q92" s="199">
        <v>2.59</v>
      </c>
      <c r="R92" s="199">
        <v>10.42</v>
      </c>
      <c r="S92" s="199">
        <v>6.48</v>
      </c>
      <c r="T92" s="199">
        <v>0</v>
      </c>
      <c r="U92" s="199">
        <v>153.9</v>
      </c>
      <c r="V92" s="199">
        <v>3.35</v>
      </c>
      <c r="W92" s="199">
        <v>11.41</v>
      </c>
      <c r="X92" s="199">
        <v>36.25</v>
      </c>
      <c r="Y92" s="199">
        <v>0</v>
      </c>
      <c r="Z92" s="199">
        <v>68.38</v>
      </c>
      <c r="AA92" s="199">
        <v>17.2</v>
      </c>
      <c r="AB92" s="199">
        <v>0</v>
      </c>
      <c r="AC92" s="199">
        <v>13.47</v>
      </c>
      <c r="AD92" s="199">
        <v>0</v>
      </c>
      <c r="AE92" s="199">
        <v>0</v>
      </c>
      <c r="AF92" s="199">
        <v>0</v>
      </c>
      <c r="AG92" s="199">
        <v>9.9600000000000009</v>
      </c>
      <c r="AH92" s="199">
        <v>0</v>
      </c>
      <c r="AI92" s="199">
        <v>37.6</v>
      </c>
      <c r="AJ92" s="199">
        <v>0</v>
      </c>
      <c r="AK92" s="199">
        <v>49.92</v>
      </c>
      <c r="AL92" s="199">
        <v>0</v>
      </c>
      <c r="AM92" s="199">
        <v>0</v>
      </c>
      <c r="AN92" s="199">
        <v>0</v>
      </c>
      <c r="AO92" s="199">
        <v>100</v>
      </c>
      <c r="AP92" s="199">
        <v>0</v>
      </c>
      <c r="AQ92" s="199">
        <v>0</v>
      </c>
      <c r="AR92" s="199">
        <v>0</v>
      </c>
      <c r="AS92" s="199">
        <v>0</v>
      </c>
      <c r="AT92" s="199">
        <v>1.34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159.66999999999999</v>
      </c>
      <c r="L93" s="199">
        <v>61.55</v>
      </c>
      <c r="M93" s="199">
        <v>0</v>
      </c>
      <c r="N93" s="199">
        <v>29.02</v>
      </c>
      <c r="O93" s="199">
        <v>48.74</v>
      </c>
      <c r="P93" s="199">
        <v>60.22</v>
      </c>
      <c r="Q93" s="199">
        <v>2.59</v>
      </c>
      <c r="R93" s="199">
        <v>10.42</v>
      </c>
      <c r="S93" s="199">
        <v>6.48</v>
      </c>
      <c r="T93" s="199">
        <v>0</v>
      </c>
      <c r="U93" s="199">
        <v>162.79</v>
      </c>
      <c r="V93" s="199">
        <v>3.35</v>
      </c>
      <c r="W93" s="199">
        <v>11.41</v>
      </c>
      <c r="X93" s="199">
        <v>36.25</v>
      </c>
      <c r="Y93" s="199">
        <v>0</v>
      </c>
      <c r="Z93" s="199">
        <v>68.38</v>
      </c>
      <c r="AA93" s="199">
        <v>17.2</v>
      </c>
      <c r="AB93" s="199">
        <v>0</v>
      </c>
      <c r="AC93" s="199">
        <v>13.47</v>
      </c>
      <c r="AD93" s="199">
        <v>0</v>
      </c>
      <c r="AE93" s="199">
        <v>0</v>
      </c>
      <c r="AF93" s="199">
        <v>0</v>
      </c>
      <c r="AG93" s="199">
        <v>9.9600000000000009</v>
      </c>
      <c r="AH93" s="199">
        <v>0</v>
      </c>
      <c r="AI93" s="199">
        <v>37.6</v>
      </c>
      <c r="AJ93" s="199">
        <v>0</v>
      </c>
      <c r="AK93" s="199">
        <v>49.92</v>
      </c>
      <c r="AL93" s="199">
        <v>0</v>
      </c>
      <c r="AM93" s="199">
        <v>0</v>
      </c>
      <c r="AN93" s="199">
        <v>0</v>
      </c>
      <c r="AO93" s="199">
        <v>146.63999999999999</v>
      </c>
      <c r="AP93" s="199">
        <v>0</v>
      </c>
      <c r="AQ93" s="199">
        <v>0</v>
      </c>
      <c r="AR93" s="199">
        <v>0</v>
      </c>
      <c r="AS93" s="199">
        <v>0</v>
      </c>
      <c r="AT93" s="199">
        <v>1.34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159.66999999999999</v>
      </c>
      <c r="L94" s="199">
        <v>61.55</v>
      </c>
      <c r="M94" s="199">
        <v>0</v>
      </c>
      <c r="N94" s="199">
        <v>29.02</v>
      </c>
      <c r="O94" s="199">
        <v>48.74</v>
      </c>
      <c r="P94" s="199">
        <v>60.22</v>
      </c>
      <c r="Q94" s="199">
        <v>2.59</v>
      </c>
      <c r="R94" s="199">
        <v>10.42</v>
      </c>
      <c r="S94" s="199">
        <v>6.48</v>
      </c>
      <c r="T94" s="199">
        <v>0</v>
      </c>
      <c r="U94" s="199">
        <v>168.72</v>
      </c>
      <c r="V94" s="199">
        <v>3.35</v>
      </c>
      <c r="W94" s="199">
        <v>11.41</v>
      </c>
      <c r="X94" s="199">
        <v>36.25</v>
      </c>
      <c r="Y94" s="199">
        <v>0</v>
      </c>
      <c r="Z94" s="199">
        <v>68.38</v>
      </c>
      <c r="AA94" s="199">
        <v>17.2</v>
      </c>
      <c r="AB94" s="199">
        <v>0</v>
      </c>
      <c r="AC94" s="199">
        <v>13.47</v>
      </c>
      <c r="AD94" s="199">
        <v>0</v>
      </c>
      <c r="AE94" s="199">
        <v>0</v>
      </c>
      <c r="AF94" s="199">
        <v>0</v>
      </c>
      <c r="AG94" s="199">
        <v>9.9600000000000009</v>
      </c>
      <c r="AH94" s="199">
        <v>0</v>
      </c>
      <c r="AI94" s="199">
        <v>37.6</v>
      </c>
      <c r="AJ94" s="199">
        <v>0</v>
      </c>
      <c r="AK94" s="199">
        <v>49.92</v>
      </c>
      <c r="AL94" s="199">
        <v>0</v>
      </c>
      <c r="AM94" s="199">
        <v>0</v>
      </c>
      <c r="AN94" s="199">
        <v>0</v>
      </c>
      <c r="AO94" s="199">
        <v>146.63999999999999</v>
      </c>
      <c r="AP94" s="199">
        <v>0</v>
      </c>
      <c r="AQ94" s="199">
        <v>0</v>
      </c>
      <c r="AR94" s="199">
        <v>0</v>
      </c>
      <c r="AS94" s="199">
        <v>0</v>
      </c>
      <c r="AT94" s="199">
        <v>1.34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159.66999999999999</v>
      </c>
      <c r="L95" s="199">
        <v>61.55</v>
      </c>
      <c r="M95" s="199">
        <v>0</v>
      </c>
      <c r="N95" s="199">
        <v>29.02</v>
      </c>
      <c r="O95" s="199">
        <v>48.74</v>
      </c>
      <c r="P95" s="199">
        <v>60.22</v>
      </c>
      <c r="Q95" s="199">
        <v>2.59</v>
      </c>
      <c r="R95" s="199">
        <v>10.42</v>
      </c>
      <c r="S95" s="199">
        <v>6.48</v>
      </c>
      <c r="T95" s="199">
        <v>0</v>
      </c>
      <c r="U95" s="199">
        <v>174.65</v>
      </c>
      <c r="V95" s="199">
        <v>3.35</v>
      </c>
      <c r="W95" s="199">
        <v>11.41</v>
      </c>
      <c r="X95" s="199">
        <v>36.25</v>
      </c>
      <c r="Y95" s="199">
        <v>0</v>
      </c>
      <c r="Z95" s="199">
        <v>68.38</v>
      </c>
      <c r="AA95" s="199">
        <v>17.2</v>
      </c>
      <c r="AB95" s="199">
        <v>0</v>
      </c>
      <c r="AC95" s="199">
        <v>13.47</v>
      </c>
      <c r="AD95" s="199">
        <v>0</v>
      </c>
      <c r="AE95" s="199">
        <v>0</v>
      </c>
      <c r="AF95" s="199">
        <v>0</v>
      </c>
      <c r="AG95" s="199">
        <v>9.9600000000000009</v>
      </c>
      <c r="AH95" s="199">
        <v>0</v>
      </c>
      <c r="AI95" s="199">
        <v>37.6</v>
      </c>
      <c r="AJ95" s="199">
        <v>0</v>
      </c>
      <c r="AK95" s="199">
        <v>49.92</v>
      </c>
      <c r="AL95" s="199">
        <v>0</v>
      </c>
      <c r="AM95" s="199">
        <v>0</v>
      </c>
      <c r="AN95" s="199">
        <v>0</v>
      </c>
      <c r="AO95" s="199">
        <v>130</v>
      </c>
      <c r="AP95" s="199">
        <v>0</v>
      </c>
      <c r="AQ95" s="199">
        <v>0</v>
      </c>
      <c r="AR95" s="199">
        <v>0</v>
      </c>
      <c r="AS95" s="199">
        <v>0</v>
      </c>
      <c r="AT95" s="199">
        <v>1.34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159.66999999999999</v>
      </c>
      <c r="L96" s="199">
        <v>61.55</v>
      </c>
      <c r="M96" s="199">
        <v>0</v>
      </c>
      <c r="N96" s="199">
        <v>29.02</v>
      </c>
      <c r="O96" s="199">
        <v>48.74</v>
      </c>
      <c r="P96" s="199">
        <v>60.22</v>
      </c>
      <c r="Q96" s="199">
        <v>2.59</v>
      </c>
      <c r="R96" s="199">
        <v>10.42</v>
      </c>
      <c r="S96" s="199">
        <v>6.48</v>
      </c>
      <c r="T96" s="199">
        <v>0</v>
      </c>
      <c r="U96" s="199">
        <v>179.7</v>
      </c>
      <c r="V96" s="199">
        <v>3.35</v>
      </c>
      <c r="W96" s="199">
        <v>11.41</v>
      </c>
      <c r="X96" s="199">
        <v>36.25</v>
      </c>
      <c r="Y96" s="199">
        <v>0</v>
      </c>
      <c r="Z96" s="199">
        <v>68.38</v>
      </c>
      <c r="AA96" s="199">
        <v>17.2</v>
      </c>
      <c r="AB96" s="199">
        <v>0</v>
      </c>
      <c r="AC96" s="199">
        <v>13.47</v>
      </c>
      <c r="AD96" s="199">
        <v>0</v>
      </c>
      <c r="AE96" s="199">
        <v>0</v>
      </c>
      <c r="AF96" s="199">
        <v>0</v>
      </c>
      <c r="AG96" s="199">
        <v>9.9600000000000009</v>
      </c>
      <c r="AH96" s="199">
        <v>0</v>
      </c>
      <c r="AI96" s="199">
        <v>37.6</v>
      </c>
      <c r="AJ96" s="199">
        <v>0</v>
      </c>
      <c r="AK96" s="199">
        <v>49.92</v>
      </c>
      <c r="AL96" s="199">
        <v>0</v>
      </c>
      <c r="AM96" s="199">
        <v>0</v>
      </c>
      <c r="AN96" s="199">
        <v>0</v>
      </c>
      <c r="AO96" s="199">
        <v>115</v>
      </c>
      <c r="AP96" s="199">
        <v>0</v>
      </c>
      <c r="AQ96" s="199">
        <v>0</v>
      </c>
      <c r="AR96" s="199">
        <v>0</v>
      </c>
      <c r="AS96" s="199">
        <v>0</v>
      </c>
      <c r="AT96" s="199">
        <v>1.34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159.66999999999999</v>
      </c>
      <c r="L97" s="199">
        <v>61.55</v>
      </c>
      <c r="M97" s="199">
        <v>0</v>
      </c>
      <c r="N97" s="199">
        <v>29.02</v>
      </c>
      <c r="O97" s="199">
        <v>48.74</v>
      </c>
      <c r="P97" s="199">
        <v>60.22</v>
      </c>
      <c r="Q97" s="199">
        <v>2.59</v>
      </c>
      <c r="R97" s="199">
        <v>10.42</v>
      </c>
      <c r="S97" s="199">
        <v>6.48</v>
      </c>
      <c r="T97" s="199">
        <v>0</v>
      </c>
      <c r="U97" s="199">
        <v>183.97</v>
      </c>
      <c r="V97" s="199">
        <v>3.35</v>
      </c>
      <c r="W97" s="199">
        <v>11.41</v>
      </c>
      <c r="X97" s="199">
        <v>36.25</v>
      </c>
      <c r="Y97" s="199">
        <v>0</v>
      </c>
      <c r="Z97" s="199">
        <v>68.38</v>
      </c>
      <c r="AA97" s="199">
        <v>17.2</v>
      </c>
      <c r="AB97" s="199">
        <v>0</v>
      </c>
      <c r="AC97" s="199">
        <v>13.47</v>
      </c>
      <c r="AD97" s="199">
        <v>0</v>
      </c>
      <c r="AE97" s="199">
        <v>0</v>
      </c>
      <c r="AF97" s="199">
        <v>0</v>
      </c>
      <c r="AG97" s="199">
        <v>9.9600000000000009</v>
      </c>
      <c r="AH97" s="199">
        <v>0</v>
      </c>
      <c r="AI97" s="199">
        <v>37.6</v>
      </c>
      <c r="AJ97" s="199">
        <v>0</v>
      </c>
      <c r="AK97" s="199">
        <v>49.92</v>
      </c>
      <c r="AL97" s="199">
        <v>0</v>
      </c>
      <c r="AM97" s="199">
        <v>0</v>
      </c>
      <c r="AN97" s="199">
        <v>0</v>
      </c>
      <c r="AO97" s="199">
        <v>130</v>
      </c>
      <c r="AP97" s="199">
        <v>0</v>
      </c>
      <c r="AQ97" s="199">
        <v>0</v>
      </c>
      <c r="AR97" s="199">
        <v>0</v>
      </c>
      <c r="AS97" s="199">
        <v>0</v>
      </c>
      <c r="AT97" s="199">
        <v>1.34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159.66999999999999</v>
      </c>
      <c r="L98" s="199">
        <v>61.55</v>
      </c>
      <c r="M98" s="199">
        <v>0</v>
      </c>
      <c r="N98" s="199">
        <v>29.02</v>
      </c>
      <c r="O98" s="199">
        <v>48.74</v>
      </c>
      <c r="P98" s="199">
        <v>60.22</v>
      </c>
      <c r="Q98" s="199">
        <v>2.59</v>
      </c>
      <c r="R98" s="199">
        <v>10.42</v>
      </c>
      <c r="S98" s="199">
        <v>6.48</v>
      </c>
      <c r="T98" s="199">
        <v>0</v>
      </c>
      <c r="U98" s="199">
        <v>183.97</v>
      </c>
      <c r="V98" s="199">
        <v>3.35</v>
      </c>
      <c r="W98" s="199">
        <v>11.41</v>
      </c>
      <c r="X98" s="199">
        <v>36.25</v>
      </c>
      <c r="Y98" s="199">
        <v>0</v>
      </c>
      <c r="Z98" s="199">
        <v>68.38</v>
      </c>
      <c r="AA98" s="199">
        <v>17.2</v>
      </c>
      <c r="AB98" s="199">
        <v>0</v>
      </c>
      <c r="AC98" s="199">
        <v>13.47</v>
      </c>
      <c r="AD98" s="199">
        <v>0</v>
      </c>
      <c r="AE98" s="199">
        <v>0</v>
      </c>
      <c r="AF98" s="199">
        <v>0</v>
      </c>
      <c r="AG98" s="199">
        <v>9.9600000000000009</v>
      </c>
      <c r="AH98" s="199">
        <v>0</v>
      </c>
      <c r="AI98" s="199">
        <v>37.6</v>
      </c>
      <c r="AJ98" s="199">
        <v>0</v>
      </c>
      <c r="AK98" s="199">
        <v>49.92</v>
      </c>
      <c r="AL98" s="199">
        <v>0</v>
      </c>
      <c r="AM98" s="199">
        <v>0</v>
      </c>
      <c r="AN98" s="199">
        <v>0</v>
      </c>
      <c r="AO98" s="199">
        <v>130</v>
      </c>
      <c r="AP98" s="199">
        <v>0</v>
      </c>
      <c r="AQ98" s="199">
        <v>0</v>
      </c>
      <c r="AR98" s="199">
        <v>0</v>
      </c>
      <c r="AS98" s="199">
        <v>0</v>
      </c>
      <c r="AT98" s="199">
        <v>1.34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1.0585000000000001E-2</v>
      </c>
      <c r="K99">
        <f t="shared" si="0"/>
        <v>3.5924625000000008</v>
      </c>
      <c r="L99">
        <f t="shared" si="0"/>
        <v>1.4772000000000025</v>
      </c>
      <c r="M99">
        <f t="shared" si="0"/>
        <v>0</v>
      </c>
      <c r="N99">
        <f t="shared" si="0"/>
        <v>0.69647999999999965</v>
      </c>
      <c r="O99">
        <f t="shared" si="0"/>
        <v>1.1697599999999972</v>
      </c>
      <c r="P99">
        <f t="shared" si="0"/>
        <v>1.4452800000000001</v>
      </c>
      <c r="Q99">
        <f t="shared" si="0"/>
        <v>6.2160000000000069E-2</v>
      </c>
      <c r="R99">
        <f t="shared" si="0"/>
        <v>0.25007999999999958</v>
      </c>
      <c r="S99">
        <f t="shared" si="0"/>
        <v>0.15552000000000021</v>
      </c>
      <c r="T99">
        <f t="shared" si="0"/>
        <v>0</v>
      </c>
      <c r="U99">
        <f t="shared" si="0"/>
        <v>3.5936925000000017</v>
      </c>
      <c r="V99">
        <f t="shared" si="0"/>
        <v>8.0400000000000041E-2</v>
      </c>
      <c r="W99">
        <f t="shared" si="0"/>
        <v>0.27383999999999992</v>
      </c>
      <c r="X99">
        <f t="shared" si="0"/>
        <v>0.87</v>
      </c>
      <c r="Y99">
        <f t="shared" si="0"/>
        <v>0</v>
      </c>
      <c r="Z99">
        <f t="shared" si="0"/>
        <v>1.6411200000000021</v>
      </c>
      <c r="AA99">
        <f t="shared" si="0"/>
        <v>0.41280000000000067</v>
      </c>
      <c r="AB99">
        <f t="shared" si="0"/>
        <v>0</v>
      </c>
      <c r="AC99">
        <f t="shared" si="0"/>
        <v>0.40940249999999956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0.88680500000000018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2.7462824999999991</v>
      </c>
      <c r="AP99">
        <f t="shared" si="0"/>
        <v>0</v>
      </c>
      <c r="AQ99">
        <f t="shared" ref="AQ99:AT99" si="1">SUM(AQ3:AQ98)/4000</f>
        <v>0.27310249999999997</v>
      </c>
      <c r="AR99">
        <f t="shared" si="1"/>
        <v>0</v>
      </c>
      <c r="AS99">
        <f t="shared" si="1"/>
        <v>0</v>
      </c>
      <c r="AT99">
        <f t="shared" si="1"/>
        <v>8.7625000000000012E-3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9.1</v>
      </c>
      <c r="L3" s="199">
        <v>559.70000000000005</v>
      </c>
      <c r="M3" s="199">
        <v>25.82</v>
      </c>
      <c r="N3" s="199">
        <v>35.06</v>
      </c>
      <c r="O3" s="199">
        <v>0</v>
      </c>
      <c r="P3" s="199">
        <v>37.28</v>
      </c>
      <c r="Q3" s="199">
        <v>3.14</v>
      </c>
      <c r="R3" s="199">
        <v>12.59</v>
      </c>
      <c r="S3" s="199">
        <v>7.84</v>
      </c>
      <c r="T3" s="199">
        <v>0</v>
      </c>
      <c r="U3" s="199">
        <v>82.87</v>
      </c>
      <c r="V3" s="199">
        <v>4.04</v>
      </c>
      <c r="W3" s="199">
        <v>13.78</v>
      </c>
      <c r="X3" s="199">
        <v>43.79</v>
      </c>
      <c r="Y3" s="199">
        <v>0</v>
      </c>
      <c r="Z3" s="199">
        <v>75.16</v>
      </c>
      <c r="AA3" s="199">
        <v>20.78</v>
      </c>
      <c r="AB3" s="199">
        <v>0</v>
      </c>
      <c r="AC3" s="199">
        <v>24.92</v>
      </c>
      <c r="AD3" s="199">
        <v>0</v>
      </c>
      <c r="AE3" s="199">
        <v>0</v>
      </c>
      <c r="AF3" s="199">
        <v>0</v>
      </c>
      <c r="AG3" s="199">
        <v>11.95</v>
      </c>
      <c r="AH3" s="199">
        <v>0</v>
      </c>
      <c r="AI3" s="199">
        <v>44.92</v>
      </c>
      <c r="AJ3" s="199">
        <v>0</v>
      </c>
      <c r="AK3" s="199">
        <v>69.599999999999994</v>
      </c>
      <c r="AL3" s="199">
        <v>0</v>
      </c>
      <c r="AM3" s="199">
        <v>0</v>
      </c>
      <c r="AN3" s="199">
        <v>0</v>
      </c>
      <c r="AO3" s="199">
        <v>200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9.1</v>
      </c>
      <c r="L4" s="199">
        <v>559.70000000000005</v>
      </c>
      <c r="M4" s="199">
        <v>25.82</v>
      </c>
      <c r="N4" s="199">
        <v>35.06</v>
      </c>
      <c r="O4" s="199">
        <v>0</v>
      </c>
      <c r="P4" s="199">
        <v>37.28</v>
      </c>
      <c r="Q4" s="199">
        <v>3.14</v>
      </c>
      <c r="R4" s="199">
        <v>12.59</v>
      </c>
      <c r="S4" s="199">
        <v>7.84</v>
      </c>
      <c r="T4" s="199">
        <v>0</v>
      </c>
      <c r="U4" s="199">
        <v>82.87</v>
      </c>
      <c r="V4" s="199">
        <v>4.04</v>
      </c>
      <c r="W4" s="199">
        <v>13.78</v>
      </c>
      <c r="X4" s="199">
        <v>43.79</v>
      </c>
      <c r="Y4" s="199">
        <v>0</v>
      </c>
      <c r="Z4" s="199">
        <v>75.16</v>
      </c>
      <c r="AA4" s="199">
        <v>20.78</v>
      </c>
      <c r="AB4" s="199">
        <v>0</v>
      </c>
      <c r="AC4" s="199">
        <v>24.92</v>
      </c>
      <c r="AD4" s="199">
        <v>0</v>
      </c>
      <c r="AE4" s="199">
        <v>0</v>
      </c>
      <c r="AF4" s="199">
        <v>0</v>
      </c>
      <c r="AG4" s="199">
        <v>11.95</v>
      </c>
      <c r="AH4" s="199">
        <v>0</v>
      </c>
      <c r="AI4" s="199">
        <v>44.92</v>
      </c>
      <c r="AJ4" s="199">
        <v>0</v>
      </c>
      <c r="AK4" s="199">
        <v>69.599999999999994</v>
      </c>
      <c r="AL4" s="199">
        <v>0</v>
      </c>
      <c r="AM4" s="199">
        <v>0</v>
      </c>
      <c r="AN4" s="199">
        <v>0</v>
      </c>
      <c r="AO4" s="199">
        <v>200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9.1</v>
      </c>
      <c r="L5" s="199">
        <v>559.70000000000005</v>
      </c>
      <c r="M5" s="199">
        <v>25.82</v>
      </c>
      <c r="N5" s="199">
        <v>35.06</v>
      </c>
      <c r="O5" s="199">
        <v>0</v>
      </c>
      <c r="P5" s="199">
        <v>37.28</v>
      </c>
      <c r="Q5" s="199">
        <v>3.14</v>
      </c>
      <c r="R5" s="199">
        <v>12.59</v>
      </c>
      <c r="S5" s="199">
        <v>7.84</v>
      </c>
      <c r="T5" s="199">
        <v>0</v>
      </c>
      <c r="U5" s="199">
        <v>82.87</v>
      </c>
      <c r="V5" s="199">
        <v>4.04</v>
      </c>
      <c r="W5" s="199">
        <v>13.78</v>
      </c>
      <c r="X5" s="199">
        <v>43.79</v>
      </c>
      <c r="Y5" s="199">
        <v>0</v>
      </c>
      <c r="Z5" s="199">
        <v>75.16</v>
      </c>
      <c r="AA5" s="199">
        <v>20.78</v>
      </c>
      <c r="AB5" s="199">
        <v>0</v>
      </c>
      <c r="AC5" s="199">
        <v>24.92</v>
      </c>
      <c r="AD5" s="199">
        <v>0</v>
      </c>
      <c r="AE5" s="199">
        <v>0</v>
      </c>
      <c r="AF5" s="199">
        <v>0</v>
      </c>
      <c r="AG5" s="199">
        <v>11.95</v>
      </c>
      <c r="AH5" s="199">
        <v>0</v>
      </c>
      <c r="AI5" s="199">
        <v>44.92</v>
      </c>
      <c r="AJ5" s="199">
        <v>0</v>
      </c>
      <c r="AK5" s="199">
        <v>69.599999999999994</v>
      </c>
      <c r="AL5" s="199">
        <v>0</v>
      </c>
      <c r="AM5" s="199">
        <v>0</v>
      </c>
      <c r="AN5" s="199">
        <v>0</v>
      </c>
      <c r="AO5" s="199">
        <v>200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9.1</v>
      </c>
      <c r="L6" s="199">
        <v>559.70000000000005</v>
      </c>
      <c r="M6" s="199">
        <v>25.82</v>
      </c>
      <c r="N6" s="199">
        <v>35.06</v>
      </c>
      <c r="O6" s="199">
        <v>0</v>
      </c>
      <c r="P6" s="199">
        <v>37.28</v>
      </c>
      <c r="Q6" s="199">
        <v>3.14</v>
      </c>
      <c r="R6" s="199">
        <v>12.59</v>
      </c>
      <c r="S6" s="199">
        <v>7.84</v>
      </c>
      <c r="T6" s="199">
        <v>0</v>
      </c>
      <c r="U6" s="199">
        <v>82.87</v>
      </c>
      <c r="V6" s="199">
        <v>4.04</v>
      </c>
      <c r="W6" s="199">
        <v>13.78</v>
      </c>
      <c r="X6" s="199">
        <v>43.79</v>
      </c>
      <c r="Y6" s="199">
        <v>0</v>
      </c>
      <c r="Z6" s="199">
        <v>75.16</v>
      </c>
      <c r="AA6" s="199">
        <v>20.78</v>
      </c>
      <c r="AB6" s="199">
        <v>0</v>
      </c>
      <c r="AC6" s="199">
        <v>24.92</v>
      </c>
      <c r="AD6" s="199">
        <v>0</v>
      </c>
      <c r="AE6" s="199">
        <v>0</v>
      </c>
      <c r="AF6" s="199">
        <v>0</v>
      </c>
      <c r="AG6" s="199">
        <v>11.95</v>
      </c>
      <c r="AH6" s="199">
        <v>0</v>
      </c>
      <c r="AI6" s="199">
        <v>44.92</v>
      </c>
      <c r="AJ6" s="199">
        <v>0</v>
      </c>
      <c r="AK6" s="199">
        <v>69.599999999999994</v>
      </c>
      <c r="AL6" s="199">
        <v>0</v>
      </c>
      <c r="AM6" s="199">
        <v>0</v>
      </c>
      <c r="AN6" s="199">
        <v>0</v>
      </c>
      <c r="AO6" s="199">
        <v>200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9.1</v>
      </c>
      <c r="L7" s="199">
        <v>559.70000000000005</v>
      </c>
      <c r="M7" s="199">
        <v>25.82</v>
      </c>
      <c r="N7" s="199">
        <v>35.06</v>
      </c>
      <c r="O7" s="199">
        <v>0</v>
      </c>
      <c r="P7" s="199">
        <v>37.28</v>
      </c>
      <c r="Q7" s="199">
        <v>3.14</v>
      </c>
      <c r="R7" s="199">
        <v>12.59</v>
      </c>
      <c r="S7" s="199">
        <v>7.84</v>
      </c>
      <c r="T7" s="199">
        <v>0</v>
      </c>
      <c r="U7" s="199">
        <v>82.87</v>
      </c>
      <c r="V7" s="199">
        <v>4.04</v>
      </c>
      <c r="W7" s="199">
        <v>13.78</v>
      </c>
      <c r="X7" s="199">
        <v>43.79</v>
      </c>
      <c r="Y7" s="199">
        <v>0</v>
      </c>
      <c r="Z7" s="199">
        <v>75.16</v>
      </c>
      <c r="AA7" s="199">
        <v>20.78</v>
      </c>
      <c r="AB7" s="199">
        <v>0</v>
      </c>
      <c r="AC7" s="199">
        <v>24.92</v>
      </c>
      <c r="AD7" s="199">
        <v>0</v>
      </c>
      <c r="AE7" s="199">
        <v>0</v>
      </c>
      <c r="AF7" s="199">
        <v>0</v>
      </c>
      <c r="AG7" s="199">
        <v>11.95</v>
      </c>
      <c r="AH7" s="199">
        <v>0</v>
      </c>
      <c r="AI7" s="199">
        <v>44.92</v>
      </c>
      <c r="AJ7" s="199">
        <v>0</v>
      </c>
      <c r="AK7" s="199">
        <v>69.599999999999994</v>
      </c>
      <c r="AL7" s="199">
        <v>0</v>
      </c>
      <c r="AM7" s="199">
        <v>0</v>
      </c>
      <c r="AN7" s="199">
        <v>0</v>
      </c>
      <c r="AO7" s="199">
        <v>200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9.1</v>
      </c>
      <c r="L8" s="199">
        <v>559.70000000000005</v>
      </c>
      <c r="M8" s="199">
        <v>25.82</v>
      </c>
      <c r="N8" s="199">
        <v>35.06</v>
      </c>
      <c r="O8" s="199">
        <v>0</v>
      </c>
      <c r="P8" s="199">
        <v>37.28</v>
      </c>
      <c r="Q8" s="199">
        <v>3.14</v>
      </c>
      <c r="R8" s="199">
        <v>12.59</v>
      </c>
      <c r="S8" s="199">
        <v>7.84</v>
      </c>
      <c r="T8" s="199">
        <v>0</v>
      </c>
      <c r="U8" s="199">
        <v>82.87</v>
      </c>
      <c r="V8" s="199">
        <v>4.04</v>
      </c>
      <c r="W8" s="199">
        <v>13.78</v>
      </c>
      <c r="X8" s="199">
        <v>43.79</v>
      </c>
      <c r="Y8" s="199">
        <v>0</v>
      </c>
      <c r="Z8" s="199">
        <v>75.16</v>
      </c>
      <c r="AA8" s="199">
        <v>20.78</v>
      </c>
      <c r="AB8" s="199">
        <v>0</v>
      </c>
      <c r="AC8" s="199">
        <v>24.92</v>
      </c>
      <c r="AD8" s="199">
        <v>0</v>
      </c>
      <c r="AE8" s="199">
        <v>0</v>
      </c>
      <c r="AF8" s="199">
        <v>0</v>
      </c>
      <c r="AG8" s="199">
        <v>11.95</v>
      </c>
      <c r="AH8" s="199">
        <v>0</v>
      </c>
      <c r="AI8" s="199">
        <v>44.92</v>
      </c>
      <c r="AJ8" s="199">
        <v>0</v>
      </c>
      <c r="AK8" s="199">
        <v>69.599999999999994</v>
      </c>
      <c r="AL8" s="199">
        <v>0</v>
      </c>
      <c r="AM8" s="199">
        <v>0</v>
      </c>
      <c r="AN8" s="199">
        <v>0</v>
      </c>
      <c r="AO8" s="199">
        <v>200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9.1</v>
      </c>
      <c r="L9" s="199">
        <v>559.70000000000005</v>
      </c>
      <c r="M9" s="199">
        <v>25.82</v>
      </c>
      <c r="N9" s="199">
        <v>35.06</v>
      </c>
      <c r="O9" s="199">
        <v>0</v>
      </c>
      <c r="P9" s="199">
        <v>37.28</v>
      </c>
      <c r="Q9" s="199">
        <v>3.14</v>
      </c>
      <c r="R9" s="199">
        <v>12.59</v>
      </c>
      <c r="S9" s="199">
        <v>7.84</v>
      </c>
      <c r="T9" s="199">
        <v>0</v>
      </c>
      <c r="U9" s="199">
        <v>82.87</v>
      </c>
      <c r="V9" s="199">
        <v>4.04</v>
      </c>
      <c r="W9" s="199">
        <v>13.78</v>
      </c>
      <c r="X9" s="199">
        <v>43.79</v>
      </c>
      <c r="Y9" s="199">
        <v>0</v>
      </c>
      <c r="Z9" s="199">
        <v>75.16</v>
      </c>
      <c r="AA9" s="199">
        <v>20.78</v>
      </c>
      <c r="AB9" s="199">
        <v>0</v>
      </c>
      <c r="AC9" s="199">
        <v>24.92</v>
      </c>
      <c r="AD9" s="199">
        <v>0</v>
      </c>
      <c r="AE9" s="199">
        <v>0</v>
      </c>
      <c r="AF9" s="199">
        <v>0</v>
      </c>
      <c r="AG9" s="199">
        <v>11.95</v>
      </c>
      <c r="AH9" s="199">
        <v>0</v>
      </c>
      <c r="AI9" s="199">
        <v>44.92</v>
      </c>
      <c r="AJ9" s="199">
        <v>0</v>
      </c>
      <c r="AK9" s="199">
        <v>69.599999999999994</v>
      </c>
      <c r="AL9" s="199">
        <v>0</v>
      </c>
      <c r="AM9" s="199">
        <v>0</v>
      </c>
      <c r="AN9" s="199">
        <v>0</v>
      </c>
      <c r="AO9" s="199">
        <v>200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9.1</v>
      </c>
      <c r="L10" s="199">
        <v>559.70000000000005</v>
      </c>
      <c r="M10" s="199">
        <v>25.82</v>
      </c>
      <c r="N10" s="199">
        <v>35.06</v>
      </c>
      <c r="O10" s="199">
        <v>0</v>
      </c>
      <c r="P10" s="199">
        <v>37.28</v>
      </c>
      <c r="Q10" s="199">
        <v>3.14</v>
      </c>
      <c r="R10" s="199">
        <v>12.59</v>
      </c>
      <c r="S10" s="199">
        <v>7.84</v>
      </c>
      <c r="T10" s="199">
        <v>0</v>
      </c>
      <c r="U10" s="199">
        <v>82.87</v>
      </c>
      <c r="V10" s="199">
        <v>4.04</v>
      </c>
      <c r="W10" s="199">
        <v>13.78</v>
      </c>
      <c r="X10" s="199">
        <v>43.79</v>
      </c>
      <c r="Y10" s="199">
        <v>0</v>
      </c>
      <c r="Z10" s="199">
        <v>75.16</v>
      </c>
      <c r="AA10" s="199">
        <v>20.78</v>
      </c>
      <c r="AB10" s="199">
        <v>0</v>
      </c>
      <c r="AC10" s="199">
        <v>24.92</v>
      </c>
      <c r="AD10" s="199">
        <v>0</v>
      </c>
      <c r="AE10" s="199">
        <v>0</v>
      </c>
      <c r="AF10" s="199">
        <v>0</v>
      </c>
      <c r="AG10" s="199">
        <v>11.95</v>
      </c>
      <c r="AH10" s="199">
        <v>0</v>
      </c>
      <c r="AI10" s="199">
        <v>44.92</v>
      </c>
      <c r="AJ10" s="199">
        <v>0</v>
      </c>
      <c r="AK10" s="199">
        <v>69.599999999999994</v>
      </c>
      <c r="AL10" s="199">
        <v>0</v>
      </c>
      <c r="AM10" s="199">
        <v>0</v>
      </c>
      <c r="AN10" s="199">
        <v>0</v>
      </c>
      <c r="AO10" s="199">
        <v>200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9.1</v>
      </c>
      <c r="L11" s="199">
        <v>559.70000000000005</v>
      </c>
      <c r="M11" s="199">
        <v>25.82</v>
      </c>
      <c r="N11" s="199">
        <v>35.06</v>
      </c>
      <c r="O11" s="199">
        <v>0</v>
      </c>
      <c r="P11" s="199">
        <v>37.28</v>
      </c>
      <c r="Q11" s="199">
        <v>3.14</v>
      </c>
      <c r="R11" s="199">
        <v>12.59</v>
      </c>
      <c r="S11" s="199">
        <v>7.84</v>
      </c>
      <c r="T11" s="199">
        <v>0</v>
      </c>
      <c r="U11" s="199">
        <v>82.87</v>
      </c>
      <c r="V11" s="199">
        <v>4.04</v>
      </c>
      <c r="W11" s="199">
        <v>13.78</v>
      </c>
      <c r="X11" s="199">
        <v>43.79</v>
      </c>
      <c r="Y11" s="199">
        <v>0</v>
      </c>
      <c r="Z11" s="199">
        <v>75.16</v>
      </c>
      <c r="AA11" s="199">
        <v>20.78</v>
      </c>
      <c r="AB11" s="199">
        <v>0</v>
      </c>
      <c r="AC11" s="199">
        <v>24.92</v>
      </c>
      <c r="AD11" s="199">
        <v>0</v>
      </c>
      <c r="AE11" s="199">
        <v>0</v>
      </c>
      <c r="AF11" s="199">
        <v>0</v>
      </c>
      <c r="AG11" s="199">
        <v>11.95</v>
      </c>
      <c r="AH11" s="199">
        <v>0</v>
      </c>
      <c r="AI11" s="199">
        <v>44.92</v>
      </c>
      <c r="AJ11" s="199">
        <v>0</v>
      </c>
      <c r="AK11" s="199">
        <v>69.599999999999994</v>
      </c>
      <c r="AL11" s="199">
        <v>0</v>
      </c>
      <c r="AM11" s="199">
        <v>0</v>
      </c>
      <c r="AN11" s="199">
        <v>0</v>
      </c>
      <c r="AO11" s="199">
        <v>200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9.1</v>
      </c>
      <c r="L12" s="199">
        <v>559.70000000000005</v>
      </c>
      <c r="M12" s="199">
        <v>25.82</v>
      </c>
      <c r="N12" s="199">
        <v>35.06</v>
      </c>
      <c r="O12" s="199">
        <v>0</v>
      </c>
      <c r="P12" s="199">
        <v>37.28</v>
      </c>
      <c r="Q12" s="199">
        <v>3.14</v>
      </c>
      <c r="R12" s="199">
        <v>12.59</v>
      </c>
      <c r="S12" s="199">
        <v>7.84</v>
      </c>
      <c r="T12" s="199">
        <v>0</v>
      </c>
      <c r="U12" s="199">
        <v>82.87</v>
      </c>
      <c r="V12" s="199">
        <v>4.04</v>
      </c>
      <c r="W12" s="199">
        <v>13.78</v>
      </c>
      <c r="X12" s="199">
        <v>43.79</v>
      </c>
      <c r="Y12" s="199">
        <v>0</v>
      </c>
      <c r="Z12" s="199">
        <v>75.16</v>
      </c>
      <c r="AA12" s="199">
        <v>20.78</v>
      </c>
      <c r="AB12" s="199">
        <v>0</v>
      </c>
      <c r="AC12" s="199">
        <v>24.92</v>
      </c>
      <c r="AD12" s="199">
        <v>0</v>
      </c>
      <c r="AE12" s="199">
        <v>0</v>
      </c>
      <c r="AF12" s="199">
        <v>0</v>
      </c>
      <c r="AG12" s="199">
        <v>11.95</v>
      </c>
      <c r="AH12" s="199">
        <v>0</v>
      </c>
      <c r="AI12" s="199">
        <v>44.92</v>
      </c>
      <c r="AJ12" s="199">
        <v>0</v>
      </c>
      <c r="AK12" s="199">
        <v>69.599999999999994</v>
      </c>
      <c r="AL12" s="199">
        <v>0</v>
      </c>
      <c r="AM12" s="199">
        <v>0</v>
      </c>
      <c r="AN12" s="199">
        <v>0</v>
      </c>
      <c r="AO12" s="199">
        <v>200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9.1</v>
      </c>
      <c r="L13" s="199">
        <v>559.70000000000005</v>
      </c>
      <c r="M13" s="199">
        <v>25.82</v>
      </c>
      <c r="N13" s="199">
        <v>35.06</v>
      </c>
      <c r="O13" s="199">
        <v>0</v>
      </c>
      <c r="P13" s="199">
        <v>37.28</v>
      </c>
      <c r="Q13" s="199">
        <v>3.14</v>
      </c>
      <c r="R13" s="199">
        <v>12.59</v>
      </c>
      <c r="S13" s="199">
        <v>7.84</v>
      </c>
      <c r="T13" s="199">
        <v>0</v>
      </c>
      <c r="U13" s="199">
        <v>82.87</v>
      </c>
      <c r="V13" s="199">
        <v>4.04</v>
      </c>
      <c r="W13" s="199">
        <v>13.78</v>
      </c>
      <c r="X13" s="199">
        <v>43.79</v>
      </c>
      <c r="Y13" s="199">
        <v>0</v>
      </c>
      <c r="Z13" s="199">
        <v>75.16</v>
      </c>
      <c r="AA13" s="199">
        <v>20.78</v>
      </c>
      <c r="AB13" s="199">
        <v>0</v>
      </c>
      <c r="AC13" s="199">
        <v>24.92</v>
      </c>
      <c r="AD13" s="199">
        <v>0</v>
      </c>
      <c r="AE13" s="199">
        <v>0</v>
      </c>
      <c r="AF13" s="199">
        <v>0</v>
      </c>
      <c r="AG13" s="199">
        <v>11.95</v>
      </c>
      <c r="AH13" s="199">
        <v>0</v>
      </c>
      <c r="AI13" s="199">
        <v>44.92</v>
      </c>
      <c r="AJ13" s="199">
        <v>0</v>
      </c>
      <c r="AK13" s="199">
        <v>69.599999999999994</v>
      </c>
      <c r="AL13" s="199">
        <v>0</v>
      </c>
      <c r="AM13" s="199">
        <v>0</v>
      </c>
      <c r="AN13" s="199">
        <v>0</v>
      </c>
      <c r="AO13" s="199">
        <v>200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9.1</v>
      </c>
      <c r="L14" s="199">
        <v>559.70000000000005</v>
      </c>
      <c r="M14" s="199">
        <v>25.82</v>
      </c>
      <c r="N14" s="199">
        <v>35.06</v>
      </c>
      <c r="O14" s="199">
        <v>0</v>
      </c>
      <c r="P14" s="199">
        <v>37.28</v>
      </c>
      <c r="Q14" s="199">
        <v>3.14</v>
      </c>
      <c r="R14" s="199">
        <v>12.59</v>
      </c>
      <c r="S14" s="199">
        <v>7.84</v>
      </c>
      <c r="T14" s="199">
        <v>0</v>
      </c>
      <c r="U14" s="199">
        <v>82.87</v>
      </c>
      <c r="V14" s="199">
        <v>4.04</v>
      </c>
      <c r="W14" s="199">
        <v>13.78</v>
      </c>
      <c r="X14" s="199">
        <v>43.79</v>
      </c>
      <c r="Y14" s="199">
        <v>0</v>
      </c>
      <c r="Z14" s="199">
        <v>75.16</v>
      </c>
      <c r="AA14" s="199">
        <v>20.78</v>
      </c>
      <c r="AB14" s="199">
        <v>0</v>
      </c>
      <c r="AC14" s="199">
        <v>24.92</v>
      </c>
      <c r="AD14" s="199">
        <v>0</v>
      </c>
      <c r="AE14" s="199">
        <v>0</v>
      </c>
      <c r="AF14" s="199">
        <v>0</v>
      </c>
      <c r="AG14" s="199">
        <v>11.95</v>
      </c>
      <c r="AH14" s="199">
        <v>0</v>
      </c>
      <c r="AI14" s="199">
        <v>44.92</v>
      </c>
      <c r="AJ14" s="199">
        <v>0</v>
      </c>
      <c r="AK14" s="199">
        <v>69.599999999999994</v>
      </c>
      <c r="AL14" s="199">
        <v>0</v>
      </c>
      <c r="AM14" s="199">
        <v>0</v>
      </c>
      <c r="AN14" s="199">
        <v>0</v>
      </c>
      <c r="AO14" s="199">
        <v>200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9.1</v>
      </c>
      <c r="L15" s="199">
        <v>559.70000000000005</v>
      </c>
      <c r="M15" s="199">
        <v>25.82</v>
      </c>
      <c r="N15" s="199">
        <v>35.06</v>
      </c>
      <c r="O15" s="199">
        <v>0</v>
      </c>
      <c r="P15" s="199">
        <v>37.28</v>
      </c>
      <c r="Q15" s="199">
        <v>3.14</v>
      </c>
      <c r="R15" s="199">
        <v>12.59</v>
      </c>
      <c r="S15" s="199">
        <v>7.84</v>
      </c>
      <c r="T15" s="199">
        <v>0</v>
      </c>
      <c r="U15" s="199">
        <v>82.87</v>
      </c>
      <c r="V15" s="199">
        <v>4.04</v>
      </c>
      <c r="W15" s="199">
        <v>13.78</v>
      </c>
      <c r="X15" s="199">
        <v>43.79</v>
      </c>
      <c r="Y15" s="199">
        <v>0</v>
      </c>
      <c r="Z15" s="199">
        <v>75.16</v>
      </c>
      <c r="AA15" s="199">
        <v>20.78</v>
      </c>
      <c r="AB15" s="199">
        <v>0</v>
      </c>
      <c r="AC15" s="199">
        <v>24.92</v>
      </c>
      <c r="AD15" s="199">
        <v>0</v>
      </c>
      <c r="AE15" s="199">
        <v>0</v>
      </c>
      <c r="AF15" s="199">
        <v>0</v>
      </c>
      <c r="AG15" s="199">
        <v>11.95</v>
      </c>
      <c r="AH15" s="199">
        <v>0</v>
      </c>
      <c r="AI15" s="199">
        <v>45.89</v>
      </c>
      <c r="AJ15" s="199">
        <v>0</v>
      </c>
      <c r="AK15" s="199">
        <v>69.599999999999994</v>
      </c>
      <c r="AL15" s="199">
        <v>0</v>
      </c>
      <c r="AM15" s="199">
        <v>0</v>
      </c>
      <c r="AN15" s="199">
        <v>0</v>
      </c>
      <c r="AO15" s="199">
        <v>200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9.1</v>
      </c>
      <c r="L16" s="199">
        <v>559.70000000000005</v>
      </c>
      <c r="M16" s="199">
        <v>25.82</v>
      </c>
      <c r="N16" s="199">
        <v>35.06</v>
      </c>
      <c r="O16" s="199">
        <v>0</v>
      </c>
      <c r="P16" s="199">
        <v>37.28</v>
      </c>
      <c r="Q16" s="199">
        <v>3.14</v>
      </c>
      <c r="R16" s="199">
        <v>12.59</v>
      </c>
      <c r="S16" s="199">
        <v>7.84</v>
      </c>
      <c r="T16" s="199">
        <v>0</v>
      </c>
      <c r="U16" s="199">
        <v>82.87</v>
      </c>
      <c r="V16" s="199">
        <v>4.04</v>
      </c>
      <c r="W16" s="199">
        <v>13.78</v>
      </c>
      <c r="X16" s="199">
        <v>43.79</v>
      </c>
      <c r="Y16" s="199">
        <v>0</v>
      </c>
      <c r="Z16" s="199">
        <v>75.16</v>
      </c>
      <c r="AA16" s="199">
        <v>20.78</v>
      </c>
      <c r="AB16" s="199">
        <v>0</v>
      </c>
      <c r="AC16" s="199">
        <v>24.92</v>
      </c>
      <c r="AD16" s="199">
        <v>0</v>
      </c>
      <c r="AE16" s="199">
        <v>0</v>
      </c>
      <c r="AF16" s="199">
        <v>0</v>
      </c>
      <c r="AG16" s="199">
        <v>11.95</v>
      </c>
      <c r="AH16" s="199">
        <v>0</v>
      </c>
      <c r="AI16" s="199">
        <v>45.89</v>
      </c>
      <c r="AJ16" s="199">
        <v>0</v>
      </c>
      <c r="AK16" s="199">
        <v>69.599999999999994</v>
      </c>
      <c r="AL16" s="199">
        <v>0</v>
      </c>
      <c r="AM16" s="199">
        <v>0</v>
      </c>
      <c r="AN16" s="199">
        <v>0</v>
      </c>
      <c r="AO16" s="199">
        <v>200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9.1</v>
      </c>
      <c r="L17" s="199">
        <v>559.70000000000005</v>
      </c>
      <c r="M17" s="199">
        <v>25.82</v>
      </c>
      <c r="N17" s="199">
        <v>35.06</v>
      </c>
      <c r="O17" s="199">
        <v>0</v>
      </c>
      <c r="P17" s="199">
        <v>37.28</v>
      </c>
      <c r="Q17" s="199">
        <v>3.14</v>
      </c>
      <c r="R17" s="199">
        <v>12.59</v>
      </c>
      <c r="S17" s="199">
        <v>7.84</v>
      </c>
      <c r="T17" s="199">
        <v>0</v>
      </c>
      <c r="U17" s="199">
        <v>82.87</v>
      </c>
      <c r="V17" s="199">
        <v>4.04</v>
      </c>
      <c r="W17" s="199">
        <v>13.78</v>
      </c>
      <c r="X17" s="199">
        <v>43.79</v>
      </c>
      <c r="Y17" s="199">
        <v>0</v>
      </c>
      <c r="Z17" s="199">
        <v>75.16</v>
      </c>
      <c r="AA17" s="199">
        <v>20.78</v>
      </c>
      <c r="AB17" s="199">
        <v>0</v>
      </c>
      <c r="AC17" s="199">
        <v>24.92</v>
      </c>
      <c r="AD17" s="199">
        <v>0</v>
      </c>
      <c r="AE17" s="199">
        <v>0</v>
      </c>
      <c r="AF17" s="199">
        <v>0</v>
      </c>
      <c r="AG17" s="199">
        <v>11.95</v>
      </c>
      <c r="AH17" s="199">
        <v>0</v>
      </c>
      <c r="AI17" s="199">
        <v>45.89</v>
      </c>
      <c r="AJ17" s="199">
        <v>0</v>
      </c>
      <c r="AK17" s="199">
        <v>69.599999999999994</v>
      </c>
      <c r="AL17" s="199">
        <v>0</v>
      </c>
      <c r="AM17" s="199">
        <v>0</v>
      </c>
      <c r="AN17" s="199">
        <v>0</v>
      </c>
      <c r="AO17" s="199">
        <v>200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9.1</v>
      </c>
      <c r="L18" s="199">
        <v>559.70000000000005</v>
      </c>
      <c r="M18" s="199">
        <v>25.82</v>
      </c>
      <c r="N18" s="199">
        <v>35.06</v>
      </c>
      <c r="O18" s="199">
        <v>0</v>
      </c>
      <c r="P18" s="199">
        <v>37.28</v>
      </c>
      <c r="Q18" s="199">
        <v>3.14</v>
      </c>
      <c r="R18" s="199">
        <v>12.59</v>
      </c>
      <c r="S18" s="199">
        <v>7.84</v>
      </c>
      <c r="T18" s="199">
        <v>0</v>
      </c>
      <c r="U18" s="199">
        <v>82.87</v>
      </c>
      <c r="V18" s="199">
        <v>4.04</v>
      </c>
      <c r="W18" s="199">
        <v>13.78</v>
      </c>
      <c r="X18" s="199">
        <v>43.79</v>
      </c>
      <c r="Y18" s="199">
        <v>0</v>
      </c>
      <c r="Z18" s="199">
        <v>75.16</v>
      </c>
      <c r="AA18" s="199">
        <v>20.78</v>
      </c>
      <c r="AB18" s="199">
        <v>0</v>
      </c>
      <c r="AC18" s="199">
        <v>24.92</v>
      </c>
      <c r="AD18" s="199">
        <v>0</v>
      </c>
      <c r="AE18" s="199">
        <v>0</v>
      </c>
      <c r="AF18" s="199">
        <v>0</v>
      </c>
      <c r="AG18" s="199">
        <v>11.95</v>
      </c>
      <c r="AH18" s="199">
        <v>0</v>
      </c>
      <c r="AI18" s="199">
        <v>45.89</v>
      </c>
      <c r="AJ18" s="199">
        <v>0</v>
      </c>
      <c r="AK18" s="199">
        <v>69.599999999999994</v>
      </c>
      <c r="AL18" s="199">
        <v>0</v>
      </c>
      <c r="AM18" s="199">
        <v>0</v>
      </c>
      <c r="AN18" s="199">
        <v>0</v>
      </c>
      <c r="AO18" s="199">
        <v>200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9.1</v>
      </c>
      <c r="L19" s="199">
        <v>559.70000000000005</v>
      </c>
      <c r="M19" s="199">
        <v>25.82</v>
      </c>
      <c r="N19" s="199">
        <v>35.06</v>
      </c>
      <c r="O19" s="199">
        <v>0</v>
      </c>
      <c r="P19" s="199">
        <v>37.28</v>
      </c>
      <c r="Q19" s="199">
        <v>3.14</v>
      </c>
      <c r="R19" s="199">
        <v>12.59</v>
      </c>
      <c r="S19" s="199">
        <v>7.84</v>
      </c>
      <c r="T19" s="199">
        <v>0</v>
      </c>
      <c r="U19" s="199">
        <v>82.87</v>
      </c>
      <c r="V19" s="199">
        <v>4.04</v>
      </c>
      <c r="W19" s="199">
        <v>13.78</v>
      </c>
      <c r="X19" s="199">
        <v>43.79</v>
      </c>
      <c r="Y19" s="199">
        <v>0</v>
      </c>
      <c r="Z19" s="199">
        <v>75.16</v>
      </c>
      <c r="AA19" s="199">
        <v>20.78</v>
      </c>
      <c r="AB19" s="199">
        <v>0</v>
      </c>
      <c r="AC19" s="199">
        <v>24.92</v>
      </c>
      <c r="AD19" s="199">
        <v>0</v>
      </c>
      <c r="AE19" s="199">
        <v>0</v>
      </c>
      <c r="AF19" s="199">
        <v>0</v>
      </c>
      <c r="AG19" s="199">
        <v>11.95</v>
      </c>
      <c r="AH19" s="199">
        <v>0</v>
      </c>
      <c r="AI19" s="199">
        <v>45.89</v>
      </c>
      <c r="AJ19" s="199">
        <v>0</v>
      </c>
      <c r="AK19" s="199">
        <v>69.599999999999994</v>
      </c>
      <c r="AL19" s="199">
        <v>0</v>
      </c>
      <c r="AM19" s="199">
        <v>0</v>
      </c>
      <c r="AN19" s="199">
        <v>0</v>
      </c>
      <c r="AO19" s="199">
        <v>200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9.1</v>
      </c>
      <c r="L20" s="199">
        <v>559.70000000000005</v>
      </c>
      <c r="M20" s="199">
        <v>25.82</v>
      </c>
      <c r="N20" s="199">
        <v>35.06</v>
      </c>
      <c r="O20" s="199">
        <v>0</v>
      </c>
      <c r="P20" s="199">
        <v>37.28</v>
      </c>
      <c r="Q20" s="199">
        <v>3.14</v>
      </c>
      <c r="R20" s="199">
        <v>12.59</v>
      </c>
      <c r="S20" s="199">
        <v>7.84</v>
      </c>
      <c r="T20" s="199">
        <v>0</v>
      </c>
      <c r="U20" s="199">
        <v>82.87</v>
      </c>
      <c r="V20" s="199">
        <v>4.04</v>
      </c>
      <c r="W20" s="199">
        <v>13.78</v>
      </c>
      <c r="X20" s="199">
        <v>43.79</v>
      </c>
      <c r="Y20" s="199">
        <v>0</v>
      </c>
      <c r="Z20" s="199">
        <v>75.16</v>
      </c>
      <c r="AA20" s="199">
        <v>20.78</v>
      </c>
      <c r="AB20" s="199">
        <v>0</v>
      </c>
      <c r="AC20" s="199">
        <v>24.92</v>
      </c>
      <c r="AD20" s="199">
        <v>0</v>
      </c>
      <c r="AE20" s="199">
        <v>0</v>
      </c>
      <c r="AF20" s="199">
        <v>0</v>
      </c>
      <c r="AG20" s="199">
        <v>11.95</v>
      </c>
      <c r="AH20" s="199">
        <v>0</v>
      </c>
      <c r="AI20" s="199">
        <v>45.89</v>
      </c>
      <c r="AJ20" s="199">
        <v>0</v>
      </c>
      <c r="AK20" s="199">
        <v>69.599999999999994</v>
      </c>
      <c r="AL20" s="199">
        <v>0</v>
      </c>
      <c r="AM20" s="199">
        <v>0</v>
      </c>
      <c r="AN20" s="199">
        <v>0</v>
      </c>
      <c r="AO20" s="199">
        <v>200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9.1</v>
      </c>
      <c r="L21" s="199">
        <v>559.70000000000005</v>
      </c>
      <c r="M21" s="199">
        <v>25.82</v>
      </c>
      <c r="N21" s="199">
        <v>35.06</v>
      </c>
      <c r="O21" s="199">
        <v>0</v>
      </c>
      <c r="P21" s="199">
        <v>37.28</v>
      </c>
      <c r="Q21" s="199">
        <v>3.14</v>
      </c>
      <c r="R21" s="199">
        <v>12.59</v>
      </c>
      <c r="S21" s="199">
        <v>7.84</v>
      </c>
      <c r="T21" s="199">
        <v>0</v>
      </c>
      <c r="U21" s="199">
        <v>82.87</v>
      </c>
      <c r="V21" s="199">
        <v>4.04</v>
      </c>
      <c r="W21" s="199">
        <v>13.78</v>
      </c>
      <c r="X21" s="199">
        <v>43.79</v>
      </c>
      <c r="Y21" s="199">
        <v>0</v>
      </c>
      <c r="Z21" s="199">
        <v>75.16</v>
      </c>
      <c r="AA21" s="199">
        <v>20.78</v>
      </c>
      <c r="AB21" s="199">
        <v>0</v>
      </c>
      <c r="AC21" s="199">
        <v>24.92</v>
      </c>
      <c r="AD21" s="199">
        <v>0</v>
      </c>
      <c r="AE21" s="199">
        <v>0</v>
      </c>
      <c r="AF21" s="199">
        <v>0</v>
      </c>
      <c r="AG21" s="199">
        <v>11.95</v>
      </c>
      <c r="AH21" s="199">
        <v>0</v>
      </c>
      <c r="AI21" s="199">
        <v>45.89</v>
      </c>
      <c r="AJ21" s="199">
        <v>0</v>
      </c>
      <c r="AK21" s="199">
        <v>69.599999999999994</v>
      </c>
      <c r="AL21" s="199">
        <v>0</v>
      </c>
      <c r="AM21" s="199">
        <v>0</v>
      </c>
      <c r="AN21" s="199">
        <v>0</v>
      </c>
      <c r="AO21" s="199">
        <v>200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9.1</v>
      </c>
      <c r="L22" s="199">
        <v>559.70000000000005</v>
      </c>
      <c r="M22" s="199">
        <v>25.82</v>
      </c>
      <c r="N22" s="199">
        <v>35.06</v>
      </c>
      <c r="O22" s="199">
        <v>0</v>
      </c>
      <c r="P22" s="199">
        <v>37.28</v>
      </c>
      <c r="Q22" s="199">
        <v>3.14</v>
      </c>
      <c r="R22" s="199">
        <v>12.59</v>
      </c>
      <c r="S22" s="199">
        <v>7.84</v>
      </c>
      <c r="T22" s="199">
        <v>0</v>
      </c>
      <c r="U22" s="199">
        <v>82.87</v>
      </c>
      <c r="V22" s="199">
        <v>4.04</v>
      </c>
      <c r="W22" s="199">
        <v>13.78</v>
      </c>
      <c r="X22" s="199">
        <v>43.79</v>
      </c>
      <c r="Y22" s="199">
        <v>0</v>
      </c>
      <c r="Z22" s="199">
        <v>75.16</v>
      </c>
      <c r="AA22" s="199">
        <v>20.78</v>
      </c>
      <c r="AB22" s="199">
        <v>0</v>
      </c>
      <c r="AC22" s="199">
        <v>24.92</v>
      </c>
      <c r="AD22" s="199">
        <v>0</v>
      </c>
      <c r="AE22" s="199">
        <v>0</v>
      </c>
      <c r="AF22" s="199">
        <v>0</v>
      </c>
      <c r="AG22" s="199">
        <v>11.95</v>
      </c>
      <c r="AH22" s="199">
        <v>0</v>
      </c>
      <c r="AI22" s="199">
        <v>45.89</v>
      </c>
      <c r="AJ22" s="199">
        <v>0</v>
      </c>
      <c r="AK22" s="199">
        <v>69.599999999999994</v>
      </c>
      <c r="AL22" s="199">
        <v>0</v>
      </c>
      <c r="AM22" s="199">
        <v>0</v>
      </c>
      <c r="AN22" s="199">
        <v>0</v>
      </c>
      <c r="AO22" s="199">
        <v>200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9.1</v>
      </c>
      <c r="L23" s="199">
        <v>559.70000000000005</v>
      </c>
      <c r="M23" s="199">
        <v>25.82</v>
      </c>
      <c r="N23" s="199">
        <v>35.06</v>
      </c>
      <c r="O23" s="199">
        <v>0</v>
      </c>
      <c r="P23" s="199">
        <v>37.28</v>
      </c>
      <c r="Q23" s="199">
        <v>3.14</v>
      </c>
      <c r="R23" s="199">
        <v>12.59</v>
      </c>
      <c r="S23" s="199">
        <v>7.84</v>
      </c>
      <c r="T23" s="199">
        <v>0</v>
      </c>
      <c r="U23" s="199">
        <v>82.87</v>
      </c>
      <c r="V23" s="199">
        <v>4.04</v>
      </c>
      <c r="W23" s="199">
        <v>13.78</v>
      </c>
      <c r="X23" s="199">
        <v>43.79</v>
      </c>
      <c r="Y23" s="199">
        <v>0</v>
      </c>
      <c r="Z23" s="199">
        <v>75.16</v>
      </c>
      <c r="AA23" s="199">
        <v>20.78</v>
      </c>
      <c r="AB23" s="199">
        <v>0</v>
      </c>
      <c r="AC23" s="199">
        <v>24.92</v>
      </c>
      <c r="AD23" s="199">
        <v>0</v>
      </c>
      <c r="AE23" s="199">
        <v>0</v>
      </c>
      <c r="AF23" s="199">
        <v>0</v>
      </c>
      <c r="AG23" s="199">
        <v>11.95</v>
      </c>
      <c r="AH23" s="199">
        <v>0</v>
      </c>
      <c r="AI23" s="199">
        <v>45.89</v>
      </c>
      <c r="AJ23" s="199">
        <v>0</v>
      </c>
      <c r="AK23" s="199">
        <v>69.599999999999994</v>
      </c>
      <c r="AL23" s="199">
        <v>0</v>
      </c>
      <c r="AM23" s="199">
        <v>0</v>
      </c>
      <c r="AN23" s="199">
        <v>0</v>
      </c>
      <c r="AO23" s="199">
        <v>200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9.1</v>
      </c>
      <c r="L24" s="199">
        <v>559.70000000000005</v>
      </c>
      <c r="M24" s="199">
        <v>25.82</v>
      </c>
      <c r="N24" s="199">
        <v>35.06</v>
      </c>
      <c r="O24" s="199">
        <v>0</v>
      </c>
      <c r="P24" s="199">
        <v>37.28</v>
      </c>
      <c r="Q24" s="199">
        <v>3.14</v>
      </c>
      <c r="R24" s="199">
        <v>12.59</v>
      </c>
      <c r="S24" s="199">
        <v>7.84</v>
      </c>
      <c r="T24" s="199">
        <v>0</v>
      </c>
      <c r="U24" s="199">
        <v>82.87</v>
      </c>
      <c r="V24" s="199">
        <v>4.04</v>
      </c>
      <c r="W24" s="199">
        <v>13.78</v>
      </c>
      <c r="X24" s="199">
        <v>43.79</v>
      </c>
      <c r="Y24" s="199">
        <v>0</v>
      </c>
      <c r="Z24" s="199">
        <v>75.16</v>
      </c>
      <c r="AA24" s="199">
        <v>20.78</v>
      </c>
      <c r="AB24" s="199">
        <v>0</v>
      </c>
      <c r="AC24" s="199">
        <v>24.92</v>
      </c>
      <c r="AD24" s="199">
        <v>0</v>
      </c>
      <c r="AE24" s="199">
        <v>0</v>
      </c>
      <c r="AF24" s="199">
        <v>0</v>
      </c>
      <c r="AG24" s="199">
        <v>11.95</v>
      </c>
      <c r="AH24" s="199">
        <v>0</v>
      </c>
      <c r="AI24" s="199">
        <v>45.89</v>
      </c>
      <c r="AJ24" s="199">
        <v>0</v>
      </c>
      <c r="AK24" s="199">
        <v>69.599999999999994</v>
      </c>
      <c r="AL24" s="199">
        <v>0</v>
      </c>
      <c r="AM24" s="199">
        <v>0</v>
      </c>
      <c r="AN24" s="199">
        <v>0</v>
      </c>
      <c r="AO24" s="199">
        <v>200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9.1</v>
      </c>
      <c r="L25" s="199">
        <v>559.70000000000005</v>
      </c>
      <c r="M25" s="199">
        <v>24.34</v>
      </c>
      <c r="N25" s="199">
        <v>35.06</v>
      </c>
      <c r="O25" s="199">
        <v>0</v>
      </c>
      <c r="P25" s="199">
        <v>37.28</v>
      </c>
      <c r="Q25" s="199">
        <v>3.14</v>
      </c>
      <c r="R25" s="199">
        <v>12.59</v>
      </c>
      <c r="S25" s="199">
        <v>7.84</v>
      </c>
      <c r="T25" s="199">
        <v>0</v>
      </c>
      <c r="U25" s="199">
        <v>82.87</v>
      </c>
      <c r="V25" s="199">
        <v>4.04</v>
      </c>
      <c r="W25" s="199">
        <v>13.78</v>
      </c>
      <c r="X25" s="199">
        <v>43.79</v>
      </c>
      <c r="Y25" s="199">
        <v>0</v>
      </c>
      <c r="Z25" s="199">
        <v>75.16</v>
      </c>
      <c r="AA25" s="199">
        <v>20.78</v>
      </c>
      <c r="AB25" s="199">
        <v>0</v>
      </c>
      <c r="AC25" s="199">
        <v>24.92</v>
      </c>
      <c r="AD25" s="199">
        <v>0</v>
      </c>
      <c r="AE25" s="199">
        <v>0</v>
      </c>
      <c r="AF25" s="199">
        <v>0</v>
      </c>
      <c r="AG25" s="199">
        <v>11.95</v>
      </c>
      <c r="AH25" s="199">
        <v>0</v>
      </c>
      <c r="AI25" s="199">
        <v>45.89</v>
      </c>
      <c r="AJ25" s="199">
        <v>0</v>
      </c>
      <c r="AK25" s="199">
        <v>69.599999999999994</v>
      </c>
      <c r="AL25" s="199">
        <v>0</v>
      </c>
      <c r="AM25" s="199">
        <v>0</v>
      </c>
      <c r="AN25" s="199">
        <v>0</v>
      </c>
      <c r="AO25" s="199">
        <v>200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9.1</v>
      </c>
      <c r="L26" s="199">
        <v>559.70000000000005</v>
      </c>
      <c r="M26" s="199">
        <v>24.34</v>
      </c>
      <c r="N26" s="199">
        <v>35.06</v>
      </c>
      <c r="O26" s="199">
        <v>0</v>
      </c>
      <c r="P26" s="199">
        <v>37.28</v>
      </c>
      <c r="Q26" s="199">
        <v>3.14</v>
      </c>
      <c r="R26" s="199">
        <v>12.59</v>
      </c>
      <c r="S26" s="199">
        <v>7.84</v>
      </c>
      <c r="T26" s="199">
        <v>0</v>
      </c>
      <c r="U26" s="199">
        <v>82.87</v>
      </c>
      <c r="V26" s="199">
        <v>4.04</v>
      </c>
      <c r="W26" s="199">
        <v>13.78</v>
      </c>
      <c r="X26" s="199">
        <v>43.79</v>
      </c>
      <c r="Y26" s="199">
        <v>0</v>
      </c>
      <c r="Z26" s="199">
        <v>75.16</v>
      </c>
      <c r="AA26" s="199">
        <v>20.78</v>
      </c>
      <c r="AB26" s="199">
        <v>0</v>
      </c>
      <c r="AC26" s="199">
        <v>24.92</v>
      </c>
      <c r="AD26" s="199">
        <v>0</v>
      </c>
      <c r="AE26" s="199">
        <v>0</v>
      </c>
      <c r="AF26" s="199">
        <v>0</v>
      </c>
      <c r="AG26" s="199">
        <v>11.95</v>
      </c>
      <c r="AH26" s="199">
        <v>0</v>
      </c>
      <c r="AI26" s="199">
        <v>45.89</v>
      </c>
      <c r="AJ26" s="199">
        <v>0</v>
      </c>
      <c r="AK26" s="199">
        <v>69.599999999999994</v>
      </c>
      <c r="AL26" s="199">
        <v>0</v>
      </c>
      <c r="AM26" s="199">
        <v>0</v>
      </c>
      <c r="AN26" s="199">
        <v>0</v>
      </c>
      <c r="AO26" s="199">
        <v>200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9.1</v>
      </c>
      <c r="L27" s="199">
        <v>559.70000000000005</v>
      </c>
      <c r="M27" s="199">
        <v>25.82</v>
      </c>
      <c r="N27" s="199">
        <v>35.06</v>
      </c>
      <c r="O27" s="199">
        <v>0</v>
      </c>
      <c r="P27" s="199">
        <v>37.28</v>
      </c>
      <c r="Q27" s="199">
        <v>3.14</v>
      </c>
      <c r="R27" s="199">
        <v>12.59</v>
      </c>
      <c r="S27" s="199">
        <v>7.84</v>
      </c>
      <c r="T27" s="199">
        <v>0</v>
      </c>
      <c r="U27" s="199">
        <v>82.87</v>
      </c>
      <c r="V27" s="199">
        <v>4.04</v>
      </c>
      <c r="W27" s="199">
        <v>13.78</v>
      </c>
      <c r="X27" s="199">
        <v>43.79</v>
      </c>
      <c r="Y27" s="199">
        <v>0</v>
      </c>
      <c r="Z27" s="199">
        <v>75.16</v>
      </c>
      <c r="AA27" s="199">
        <v>20.78</v>
      </c>
      <c r="AB27" s="199">
        <v>0</v>
      </c>
      <c r="AC27" s="199">
        <v>24.92</v>
      </c>
      <c r="AD27" s="199">
        <v>0</v>
      </c>
      <c r="AE27" s="199">
        <v>0</v>
      </c>
      <c r="AF27" s="199">
        <v>0</v>
      </c>
      <c r="AG27" s="199">
        <v>11.95</v>
      </c>
      <c r="AH27" s="199">
        <v>0</v>
      </c>
      <c r="AI27" s="199">
        <v>45.89</v>
      </c>
      <c r="AJ27" s="199">
        <v>0</v>
      </c>
      <c r="AK27" s="199">
        <v>69.599999999999994</v>
      </c>
      <c r="AL27" s="199">
        <v>0</v>
      </c>
      <c r="AM27" s="199">
        <v>0</v>
      </c>
      <c r="AN27" s="199">
        <v>0</v>
      </c>
      <c r="AO27" s="199">
        <v>200</v>
      </c>
      <c r="AP27" s="199">
        <v>0</v>
      </c>
      <c r="AQ27" s="199">
        <v>3.92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9.1</v>
      </c>
      <c r="L28" s="199">
        <v>559.70000000000005</v>
      </c>
      <c r="M28" s="199">
        <v>25.82</v>
      </c>
      <c r="N28" s="199">
        <v>35.06</v>
      </c>
      <c r="O28" s="199">
        <v>0</v>
      </c>
      <c r="P28" s="199">
        <v>37.28</v>
      </c>
      <c r="Q28" s="199">
        <v>3.14</v>
      </c>
      <c r="R28" s="199">
        <v>12.59</v>
      </c>
      <c r="S28" s="199">
        <v>7.84</v>
      </c>
      <c r="T28" s="199">
        <v>0</v>
      </c>
      <c r="U28" s="199">
        <v>82.87</v>
      </c>
      <c r="V28" s="199">
        <v>4.04</v>
      </c>
      <c r="W28" s="199">
        <v>13.78</v>
      </c>
      <c r="X28" s="199">
        <v>43.79</v>
      </c>
      <c r="Y28" s="199">
        <v>0</v>
      </c>
      <c r="Z28" s="199">
        <v>75.16</v>
      </c>
      <c r="AA28" s="199">
        <v>20.78</v>
      </c>
      <c r="AB28" s="199">
        <v>0</v>
      </c>
      <c r="AC28" s="199">
        <v>24.92</v>
      </c>
      <c r="AD28" s="199">
        <v>0</v>
      </c>
      <c r="AE28" s="199">
        <v>0</v>
      </c>
      <c r="AF28" s="199">
        <v>0</v>
      </c>
      <c r="AG28" s="199">
        <v>11.95</v>
      </c>
      <c r="AH28" s="199">
        <v>0</v>
      </c>
      <c r="AI28" s="199">
        <v>45.89</v>
      </c>
      <c r="AJ28" s="199">
        <v>0</v>
      </c>
      <c r="AK28" s="199">
        <v>69.599999999999994</v>
      </c>
      <c r="AL28" s="199">
        <v>0</v>
      </c>
      <c r="AM28" s="199">
        <v>0</v>
      </c>
      <c r="AN28" s="199">
        <v>0</v>
      </c>
      <c r="AO28" s="199">
        <v>200</v>
      </c>
      <c r="AP28" s="199">
        <v>0</v>
      </c>
      <c r="AQ28" s="199">
        <v>6.41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9.1</v>
      </c>
      <c r="L29" s="199">
        <v>559.70000000000005</v>
      </c>
      <c r="M29" s="199">
        <v>25.82</v>
      </c>
      <c r="N29" s="199">
        <v>35.06</v>
      </c>
      <c r="O29" s="199">
        <v>0</v>
      </c>
      <c r="P29" s="199">
        <v>37.28</v>
      </c>
      <c r="Q29" s="199">
        <v>3.14</v>
      </c>
      <c r="R29" s="199">
        <v>12.59</v>
      </c>
      <c r="S29" s="199">
        <v>7.84</v>
      </c>
      <c r="T29" s="199">
        <v>0</v>
      </c>
      <c r="U29" s="199">
        <v>82.87</v>
      </c>
      <c r="V29" s="199">
        <v>4.04</v>
      </c>
      <c r="W29" s="199">
        <v>13.78</v>
      </c>
      <c r="X29" s="199">
        <v>43.79</v>
      </c>
      <c r="Y29" s="199">
        <v>0</v>
      </c>
      <c r="Z29" s="199">
        <v>75.16</v>
      </c>
      <c r="AA29" s="199">
        <v>20.78</v>
      </c>
      <c r="AB29" s="199">
        <v>0</v>
      </c>
      <c r="AC29" s="199">
        <v>24.92</v>
      </c>
      <c r="AD29" s="199">
        <v>0</v>
      </c>
      <c r="AE29" s="199">
        <v>0</v>
      </c>
      <c r="AF29" s="199">
        <v>0</v>
      </c>
      <c r="AG29" s="199">
        <v>11.95</v>
      </c>
      <c r="AH29" s="199">
        <v>0</v>
      </c>
      <c r="AI29" s="199">
        <v>45.89</v>
      </c>
      <c r="AJ29" s="199">
        <v>0</v>
      </c>
      <c r="AK29" s="199">
        <v>69.599999999999994</v>
      </c>
      <c r="AL29" s="199">
        <v>0</v>
      </c>
      <c r="AM29" s="199">
        <v>0</v>
      </c>
      <c r="AN29" s="199">
        <v>0</v>
      </c>
      <c r="AO29" s="199">
        <v>200</v>
      </c>
      <c r="AP29" s="199">
        <v>0</v>
      </c>
      <c r="AQ29" s="199">
        <v>9.65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9.1</v>
      </c>
      <c r="L30" s="199">
        <v>559.70000000000005</v>
      </c>
      <c r="M30" s="199">
        <v>25.82</v>
      </c>
      <c r="N30" s="199">
        <v>35.06</v>
      </c>
      <c r="O30" s="199">
        <v>0</v>
      </c>
      <c r="P30" s="199">
        <v>37.28</v>
      </c>
      <c r="Q30" s="199">
        <v>3.14</v>
      </c>
      <c r="R30" s="199">
        <v>12.59</v>
      </c>
      <c r="S30" s="199">
        <v>7.84</v>
      </c>
      <c r="T30" s="199">
        <v>0</v>
      </c>
      <c r="U30" s="199">
        <v>82.87</v>
      </c>
      <c r="V30" s="199">
        <v>4.04</v>
      </c>
      <c r="W30" s="199">
        <v>13.78</v>
      </c>
      <c r="X30" s="199">
        <v>43.79</v>
      </c>
      <c r="Y30" s="199">
        <v>0</v>
      </c>
      <c r="Z30" s="199">
        <v>75.16</v>
      </c>
      <c r="AA30" s="199">
        <v>20.78</v>
      </c>
      <c r="AB30" s="199">
        <v>0</v>
      </c>
      <c r="AC30" s="199">
        <v>24.92</v>
      </c>
      <c r="AD30" s="199">
        <v>0</v>
      </c>
      <c r="AE30" s="199">
        <v>0</v>
      </c>
      <c r="AF30" s="199">
        <v>0</v>
      </c>
      <c r="AG30" s="199">
        <v>11.95</v>
      </c>
      <c r="AH30" s="199">
        <v>0</v>
      </c>
      <c r="AI30" s="199">
        <v>45.89</v>
      </c>
      <c r="AJ30" s="199">
        <v>0</v>
      </c>
      <c r="AK30" s="199">
        <v>69.599999999999994</v>
      </c>
      <c r="AL30" s="199">
        <v>0</v>
      </c>
      <c r="AM30" s="199">
        <v>0</v>
      </c>
      <c r="AN30" s="199">
        <v>0</v>
      </c>
      <c r="AO30" s="199">
        <v>200</v>
      </c>
      <c r="AP30" s="199">
        <v>0</v>
      </c>
      <c r="AQ30" s="199">
        <v>12.7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9.1</v>
      </c>
      <c r="L31" s="199">
        <v>559.70000000000005</v>
      </c>
      <c r="M31" s="199">
        <v>25.82</v>
      </c>
      <c r="N31" s="199">
        <v>35.06</v>
      </c>
      <c r="O31" s="199">
        <v>0</v>
      </c>
      <c r="P31" s="199">
        <v>37.28</v>
      </c>
      <c r="Q31" s="199">
        <v>3.14</v>
      </c>
      <c r="R31" s="199">
        <v>12.59</v>
      </c>
      <c r="S31" s="199">
        <v>7.84</v>
      </c>
      <c r="T31" s="199">
        <v>0</v>
      </c>
      <c r="U31" s="199">
        <v>82.87</v>
      </c>
      <c r="V31" s="199">
        <v>4.04</v>
      </c>
      <c r="W31" s="199">
        <v>13.78</v>
      </c>
      <c r="X31" s="199">
        <v>43.79</v>
      </c>
      <c r="Y31" s="199">
        <v>0</v>
      </c>
      <c r="Z31" s="199">
        <v>75.16</v>
      </c>
      <c r="AA31" s="199">
        <v>20.78</v>
      </c>
      <c r="AB31" s="199">
        <v>0</v>
      </c>
      <c r="AC31" s="199">
        <v>24.92</v>
      </c>
      <c r="AD31" s="199">
        <v>0</v>
      </c>
      <c r="AE31" s="199">
        <v>0</v>
      </c>
      <c r="AF31" s="199">
        <v>0</v>
      </c>
      <c r="AG31" s="199">
        <v>11.95</v>
      </c>
      <c r="AH31" s="199">
        <v>0</v>
      </c>
      <c r="AI31" s="199">
        <v>44.92</v>
      </c>
      <c r="AJ31" s="199">
        <v>0</v>
      </c>
      <c r="AK31" s="199">
        <v>69.599999999999994</v>
      </c>
      <c r="AL31" s="199">
        <v>0</v>
      </c>
      <c r="AM31" s="199">
        <v>0</v>
      </c>
      <c r="AN31" s="199">
        <v>0</v>
      </c>
      <c r="AO31" s="199">
        <v>200</v>
      </c>
      <c r="AP31" s="199">
        <v>0</v>
      </c>
      <c r="AQ31" s="199">
        <v>15.86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9.1</v>
      </c>
      <c r="L32" s="199">
        <v>559.70000000000005</v>
      </c>
      <c r="M32" s="199">
        <v>25.82</v>
      </c>
      <c r="N32" s="199">
        <v>35.06</v>
      </c>
      <c r="O32" s="199">
        <v>0</v>
      </c>
      <c r="P32" s="199">
        <v>37.28</v>
      </c>
      <c r="Q32" s="199">
        <v>3.14</v>
      </c>
      <c r="R32" s="199">
        <v>12.59</v>
      </c>
      <c r="S32" s="199">
        <v>7.84</v>
      </c>
      <c r="T32" s="199">
        <v>0</v>
      </c>
      <c r="U32" s="199">
        <v>82.87</v>
      </c>
      <c r="V32" s="199">
        <v>4.04</v>
      </c>
      <c r="W32" s="199">
        <v>13.78</v>
      </c>
      <c r="X32" s="199">
        <v>43.79</v>
      </c>
      <c r="Y32" s="199">
        <v>0</v>
      </c>
      <c r="Z32" s="199">
        <v>75.16</v>
      </c>
      <c r="AA32" s="199">
        <v>20.78</v>
      </c>
      <c r="AB32" s="199">
        <v>0</v>
      </c>
      <c r="AC32" s="199">
        <v>24.92</v>
      </c>
      <c r="AD32" s="199">
        <v>0</v>
      </c>
      <c r="AE32" s="199">
        <v>0</v>
      </c>
      <c r="AF32" s="199">
        <v>0</v>
      </c>
      <c r="AG32" s="199">
        <v>11.95</v>
      </c>
      <c r="AH32" s="199">
        <v>0</v>
      </c>
      <c r="AI32" s="199">
        <v>44.92</v>
      </c>
      <c r="AJ32" s="199">
        <v>0</v>
      </c>
      <c r="AK32" s="199">
        <v>69.599999999999994</v>
      </c>
      <c r="AL32" s="199">
        <v>0</v>
      </c>
      <c r="AM32" s="199">
        <v>0</v>
      </c>
      <c r="AN32" s="199">
        <v>0</v>
      </c>
      <c r="AO32" s="199">
        <v>200</v>
      </c>
      <c r="AP32" s="199">
        <v>0</v>
      </c>
      <c r="AQ32" s="199">
        <v>17.7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9.1</v>
      </c>
      <c r="L33" s="199">
        <v>559.70000000000005</v>
      </c>
      <c r="M33" s="199">
        <v>25.82</v>
      </c>
      <c r="N33" s="199">
        <v>35.06</v>
      </c>
      <c r="O33" s="199">
        <v>0</v>
      </c>
      <c r="P33" s="199">
        <v>37.28</v>
      </c>
      <c r="Q33" s="199">
        <v>3.14</v>
      </c>
      <c r="R33" s="199">
        <v>12.59</v>
      </c>
      <c r="S33" s="199">
        <v>7.84</v>
      </c>
      <c r="T33" s="199">
        <v>0</v>
      </c>
      <c r="U33" s="199">
        <v>82.87</v>
      </c>
      <c r="V33" s="199">
        <v>4.04</v>
      </c>
      <c r="W33" s="199">
        <v>13.78</v>
      </c>
      <c r="X33" s="199">
        <v>43.79</v>
      </c>
      <c r="Y33" s="199">
        <v>0</v>
      </c>
      <c r="Z33" s="199">
        <v>75.16</v>
      </c>
      <c r="AA33" s="199">
        <v>20.78</v>
      </c>
      <c r="AB33" s="199">
        <v>0</v>
      </c>
      <c r="AC33" s="199">
        <v>24.92</v>
      </c>
      <c r="AD33" s="199">
        <v>0</v>
      </c>
      <c r="AE33" s="199">
        <v>0</v>
      </c>
      <c r="AF33" s="199">
        <v>0</v>
      </c>
      <c r="AG33" s="199">
        <v>11.95</v>
      </c>
      <c r="AH33" s="199">
        <v>0</v>
      </c>
      <c r="AI33" s="199">
        <v>44.92</v>
      </c>
      <c r="AJ33" s="199">
        <v>0</v>
      </c>
      <c r="AK33" s="199">
        <v>69.599999999999994</v>
      </c>
      <c r="AL33" s="199">
        <v>0</v>
      </c>
      <c r="AM33" s="199">
        <v>0</v>
      </c>
      <c r="AN33" s="199">
        <v>0</v>
      </c>
      <c r="AO33" s="199">
        <v>200</v>
      </c>
      <c r="AP33" s="199">
        <v>0</v>
      </c>
      <c r="AQ33" s="199">
        <v>17.7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9.1</v>
      </c>
      <c r="L34" s="199">
        <v>559.70000000000005</v>
      </c>
      <c r="M34" s="199">
        <v>25.82</v>
      </c>
      <c r="N34" s="199">
        <v>35.06</v>
      </c>
      <c r="O34" s="199">
        <v>0</v>
      </c>
      <c r="P34" s="199">
        <v>37.28</v>
      </c>
      <c r="Q34" s="199">
        <v>3.14</v>
      </c>
      <c r="R34" s="199">
        <v>12.59</v>
      </c>
      <c r="S34" s="199">
        <v>7.84</v>
      </c>
      <c r="T34" s="199">
        <v>0</v>
      </c>
      <c r="U34" s="199">
        <v>82.87</v>
      </c>
      <c r="V34" s="199">
        <v>4.04</v>
      </c>
      <c r="W34" s="199">
        <v>13.78</v>
      </c>
      <c r="X34" s="199">
        <v>43.79</v>
      </c>
      <c r="Y34" s="199">
        <v>0</v>
      </c>
      <c r="Z34" s="199">
        <v>75.16</v>
      </c>
      <c r="AA34" s="199">
        <v>20.78</v>
      </c>
      <c r="AB34" s="199">
        <v>0</v>
      </c>
      <c r="AC34" s="199">
        <v>24.92</v>
      </c>
      <c r="AD34" s="199">
        <v>0</v>
      </c>
      <c r="AE34" s="199">
        <v>0</v>
      </c>
      <c r="AF34" s="199">
        <v>0</v>
      </c>
      <c r="AG34" s="199">
        <v>11.95</v>
      </c>
      <c r="AH34" s="199">
        <v>0</v>
      </c>
      <c r="AI34" s="199">
        <v>44.92</v>
      </c>
      <c r="AJ34" s="199">
        <v>0</v>
      </c>
      <c r="AK34" s="199">
        <v>69.599999999999994</v>
      </c>
      <c r="AL34" s="199">
        <v>0</v>
      </c>
      <c r="AM34" s="199">
        <v>0</v>
      </c>
      <c r="AN34" s="199">
        <v>0</v>
      </c>
      <c r="AO34" s="199">
        <v>200</v>
      </c>
      <c r="AP34" s="199">
        <v>0</v>
      </c>
      <c r="AQ34" s="199">
        <v>17.7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9.1</v>
      </c>
      <c r="L35" s="199">
        <v>559.70000000000005</v>
      </c>
      <c r="M35" s="199">
        <v>25.82</v>
      </c>
      <c r="N35" s="199">
        <v>35.06</v>
      </c>
      <c r="O35" s="199">
        <v>0</v>
      </c>
      <c r="P35" s="199">
        <v>37.28</v>
      </c>
      <c r="Q35" s="199">
        <v>3.14</v>
      </c>
      <c r="R35" s="199">
        <v>12.59</v>
      </c>
      <c r="S35" s="199">
        <v>7.84</v>
      </c>
      <c r="T35" s="199">
        <v>0</v>
      </c>
      <c r="U35" s="199">
        <v>82.87</v>
      </c>
      <c r="V35" s="199">
        <v>4.04</v>
      </c>
      <c r="W35" s="199">
        <v>13.78</v>
      </c>
      <c r="X35" s="199">
        <v>43.79</v>
      </c>
      <c r="Y35" s="199">
        <v>0</v>
      </c>
      <c r="Z35" s="199">
        <v>75.16</v>
      </c>
      <c r="AA35" s="199">
        <v>20.78</v>
      </c>
      <c r="AB35" s="199">
        <v>0</v>
      </c>
      <c r="AC35" s="199">
        <v>24.92</v>
      </c>
      <c r="AD35" s="199">
        <v>0</v>
      </c>
      <c r="AE35" s="199">
        <v>0</v>
      </c>
      <c r="AF35" s="199">
        <v>0</v>
      </c>
      <c r="AG35" s="199">
        <v>11.95</v>
      </c>
      <c r="AH35" s="199">
        <v>0</v>
      </c>
      <c r="AI35" s="199">
        <v>44.92</v>
      </c>
      <c r="AJ35" s="199">
        <v>0</v>
      </c>
      <c r="AK35" s="199">
        <v>69.599999999999994</v>
      </c>
      <c r="AL35" s="199">
        <v>0</v>
      </c>
      <c r="AM35" s="199">
        <v>0</v>
      </c>
      <c r="AN35" s="199">
        <v>0</v>
      </c>
      <c r="AO35" s="199">
        <v>200</v>
      </c>
      <c r="AP35" s="199">
        <v>0</v>
      </c>
      <c r="AQ35" s="199">
        <v>17.7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9.1</v>
      </c>
      <c r="L36" s="199">
        <v>559.70000000000005</v>
      </c>
      <c r="M36" s="199">
        <v>25.82</v>
      </c>
      <c r="N36" s="199">
        <v>35.06</v>
      </c>
      <c r="O36" s="199">
        <v>0</v>
      </c>
      <c r="P36" s="199">
        <v>37.28</v>
      </c>
      <c r="Q36" s="199">
        <v>3.14</v>
      </c>
      <c r="R36" s="199">
        <v>12.59</v>
      </c>
      <c r="S36" s="199">
        <v>7.84</v>
      </c>
      <c r="T36" s="199">
        <v>0</v>
      </c>
      <c r="U36" s="199">
        <v>82.87</v>
      </c>
      <c r="V36" s="199">
        <v>4.04</v>
      </c>
      <c r="W36" s="199">
        <v>13.78</v>
      </c>
      <c r="X36" s="199">
        <v>43.79</v>
      </c>
      <c r="Y36" s="199">
        <v>0</v>
      </c>
      <c r="Z36" s="199">
        <v>75.16</v>
      </c>
      <c r="AA36" s="199">
        <v>20.78</v>
      </c>
      <c r="AB36" s="199">
        <v>0</v>
      </c>
      <c r="AC36" s="199">
        <v>24.92</v>
      </c>
      <c r="AD36" s="199">
        <v>0</v>
      </c>
      <c r="AE36" s="199">
        <v>0</v>
      </c>
      <c r="AF36" s="199">
        <v>0</v>
      </c>
      <c r="AG36" s="199">
        <v>11.95</v>
      </c>
      <c r="AH36" s="199">
        <v>0</v>
      </c>
      <c r="AI36" s="199">
        <v>44.92</v>
      </c>
      <c r="AJ36" s="199">
        <v>0</v>
      </c>
      <c r="AK36" s="199">
        <v>69.599999999999994</v>
      </c>
      <c r="AL36" s="199">
        <v>0</v>
      </c>
      <c r="AM36" s="199">
        <v>0</v>
      </c>
      <c r="AN36" s="199">
        <v>0</v>
      </c>
      <c r="AO36" s="199">
        <v>200</v>
      </c>
      <c r="AP36" s="199">
        <v>0</v>
      </c>
      <c r="AQ36" s="199">
        <v>17.7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9.1</v>
      </c>
      <c r="L37" s="199">
        <v>559.70000000000005</v>
      </c>
      <c r="M37" s="199">
        <v>25.82</v>
      </c>
      <c r="N37" s="199">
        <v>35.06</v>
      </c>
      <c r="O37" s="199">
        <v>0</v>
      </c>
      <c r="P37" s="199">
        <v>37.28</v>
      </c>
      <c r="Q37" s="199">
        <v>3.14</v>
      </c>
      <c r="R37" s="199">
        <v>12.59</v>
      </c>
      <c r="S37" s="199">
        <v>7.84</v>
      </c>
      <c r="T37" s="199">
        <v>0</v>
      </c>
      <c r="U37" s="199">
        <v>82.87</v>
      </c>
      <c r="V37" s="199">
        <v>4.04</v>
      </c>
      <c r="W37" s="199">
        <v>13.78</v>
      </c>
      <c r="X37" s="199">
        <v>43.79</v>
      </c>
      <c r="Y37" s="199">
        <v>0</v>
      </c>
      <c r="Z37" s="199">
        <v>75.16</v>
      </c>
      <c r="AA37" s="199">
        <v>20.78</v>
      </c>
      <c r="AB37" s="199">
        <v>0</v>
      </c>
      <c r="AC37" s="199">
        <v>24.92</v>
      </c>
      <c r="AD37" s="199">
        <v>0</v>
      </c>
      <c r="AE37" s="199">
        <v>0</v>
      </c>
      <c r="AF37" s="199">
        <v>0</v>
      </c>
      <c r="AG37" s="199">
        <v>11.95</v>
      </c>
      <c r="AH37" s="199">
        <v>0</v>
      </c>
      <c r="AI37" s="199">
        <v>44.92</v>
      </c>
      <c r="AJ37" s="199">
        <v>0</v>
      </c>
      <c r="AK37" s="199">
        <v>69.599999999999994</v>
      </c>
      <c r="AL37" s="199">
        <v>0</v>
      </c>
      <c r="AM37" s="199">
        <v>0</v>
      </c>
      <c r="AN37" s="199">
        <v>0</v>
      </c>
      <c r="AO37" s="199">
        <v>200</v>
      </c>
      <c r="AP37" s="199">
        <v>0</v>
      </c>
      <c r="AQ37" s="199">
        <v>17.7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9.1</v>
      </c>
      <c r="L38" s="199">
        <v>559.70000000000005</v>
      </c>
      <c r="M38" s="199">
        <v>25.82</v>
      </c>
      <c r="N38" s="199">
        <v>35.06</v>
      </c>
      <c r="O38" s="199">
        <v>0</v>
      </c>
      <c r="P38" s="199">
        <v>37.28</v>
      </c>
      <c r="Q38" s="199">
        <v>3.14</v>
      </c>
      <c r="R38" s="199">
        <v>12.59</v>
      </c>
      <c r="S38" s="199">
        <v>7.84</v>
      </c>
      <c r="T38" s="199">
        <v>0</v>
      </c>
      <c r="U38" s="199">
        <v>82.87</v>
      </c>
      <c r="V38" s="199">
        <v>4.04</v>
      </c>
      <c r="W38" s="199">
        <v>13.78</v>
      </c>
      <c r="X38" s="199">
        <v>43.79</v>
      </c>
      <c r="Y38" s="199">
        <v>0</v>
      </c>
      <c r="Z38" s="199">
        <v>75.16</v>
      </c>
      <c r="AA38" s="199">
        <v>20.78</v>
      </c>
      <c r="AB38" s="199">
        <v>0</v>
      </c>
      <c r="AC38" s="199">
        <v>24.92</v>
      </c>
      <c r="AD38" s="199">
        <v>0</v>
      </c>
      <c r="AE38" s="199">
        <v>0</v>
      </c>
      <c r="AF38" s="199">
        <v>0</v>
      </c>
      <c r="AG38" s="199">
        <v>11.95</v>
      </c>
      <c r="AH38" s="199">
        <v>0</v>
      </c>
      <c r="AI38" s="199">
        <v>44.92</v>
      </c>
      <c r="AJ38" s="199">
        <v>0</v>
      </c>
      <c r="AK38" s="199">
        <v>69.599999999999994</v>
      </c>
      <c r="AL38" s="199">
        <v>0</v>
      </c>
      <c r="AM38" s="199">
        <v>0</v>
      </c>
      <c r="AN38" s="199">
        <v>0</v>
      </c>
      <c r="AO38" s="199">
        <v>200</v>
      </c>
      <c r="AP38" s="199">
        <v>0</v>
      </c>
      <c r="AQ38" s="199">
        <v>17.7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9.1</v>
      </c>
      <c r="L39" s="199">
        <v>559.70000000000005</v>
      </c>
      <c r="M39" s="199">
        <v>25.82</v>
      </c>
      <c r="N39" s="199">
        <v>35.06</v>
      </c>
      <c r="O39" s="199">
        <v>0</v>
      </c>
      <c r="P39" s="199">
        <v>37.28</v>
      </c>
      <c r="Q39" s="199">
        <v>3.14</v>
      </c>
      <c r="R39" s="199">
        <v>12.59</v>
      </c>
      <c r="S39" s="199">
        <v>7.84</v>
      </c>
      <c r="T39" s="199">
        <v>0</v>
      </c>
      <c r="U39" s="199">
        <v>82.87</v>
      </c>
      <c r="V39" s="199">
        <v>4.04</v>
      </c>
      <c r="W39" s="199">
        <v>13.78</v>
      </c>
      <c r="X39" s="199">
        <v>43.79</v>
      </c>
      <c r="Y39" s="199">
        <v>0</v>
      </c>
      <c r="Z39" s="199">
        <v>75.16</v>
      </c>
      <c r="AA39" s="199">
        <v>20.78</v>
      </c>
      <c r="AB39" s="199">
        <v>0</v>
      </c>
      <c r="AC39" s="199">
        <v>24.92</v>
      </c>
      <c r="AD39" s="199">
        <v>0</v>
      </c>
      <c r="AE39" s="199">
        <v>0</v>
      </c>
      <c r="AF39" s="199">
        <v>0</v>
      </c>
      <c r="AG39" s="199">
        <v>11.95</v>
      </c>
      <c r="AH39" s="199">
        <v>0</v>
      </c>
      <c r="AI39" s="199">
        <v>44.92</v>
      </c>
      <c r="AJ39" s="199">
        <v>0</v>
      </c>
      <c r="AK39" s="199">
        <v>69.599999999999994</v>
      </c>
      <c r="AL39" s="199">
        <v>0</v>
      </c>
      <c r="AM39" s="199">
        <v>0</v>
      </c>
      <c r="AN39" s="199">
        <v>0</v>
      </c>
      <c r="AO39" s="199">
        <v>200</v>
      </c>
      <c r="AP39" s="199">
        <v>0</v>
      </c>
      <c r="AQ39" s="199">
        <v>17.7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9.1</v>
      </c>
      <c r="L40" s="199">
        <v>559.70000000000005</v>
      </c>
      <c r="M40" s="199">
        <v>25.82</v>
      </c>
      <c r="N40" s="199">
        <v>35.06</v>
      </c>
      <c r="O40" s="199">
        <v>0</v>
      </c>
      <c r="P40" s="199">
        <v>37.28</v>
      </c>
      <c r="Q40" s="199">
        <v>3.14</v>
      </c>
      <c r="R40" s="199">
        <v>12.59</v>
      </c>
      <c r="S40" s="199">
        <v>7.84</v>
      </c>
      <c r="T40" s="199">
        <v>0</v>
      </c>
      <c r="U40" s="199">
        <v>82.87</v>
      </c>
      <c r="V40" s="199">
        <v>4.04</v>
      </c>
      <c r="W40" s="199">
        <v>13.78</v>
      </c>
      <c r="X40" s="199">
        <v>43.79</v>
      </c>
      <c r="Y40" s="199">
        <v>0</v>
      </c>
      <c r="Z40" s="199">
        <v>75.16</v>
      </c>
      <c r="AA40" s="199">
        <v>20.78</v>
      </c>
      <c r="AB40" s="199">
        <v>0</v>
      </c>
      <c r="AC40" s="199">
        <v>24.92</v>
      </c>
      <c r="AD40" s="199">
        <v>0</v>
      </c>
      <c r="AE40" s="199">
        <v>0</v>
      </c>
      <c r="AF40" s="199">
        <v>0</v>
      </c>
      <c r="AG40" s="199">
        <v>11.95</v>
      </c>
      <c r="AH40" s="199">
        <v>0</v>
      </c>
      <c r="AI40" s="199">
        <v>44.92</v>
      </c>
      <c r="AJ40" s="199">
        <v>0</v>
      </c>
      <c r="AK40" s="199">
        <v>69.599999999999994</v>
      </c>
      <c r="AL40" s="199">
        <v>0</v>
      </c>
      <c r="AM40" s="199">
        <v>0</v>
      </c>
      <c r="AN40" s="199">
        <v>0</v>
      </c>
      <c r="AO40" s="199">
        <v>200</v>
      </c>
      <c r="AP40" s="199">
        <v>0</v>
      </c>
      <c r="AQ40" s="199">
        <v>17.7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9.1</v>
      </c>
      <c r="L41" s="199">
        <v>559.70000000000005</v>
      </c>
      <c r="M41" s="199">
        <v>23.74</v>
      </c>
      <c r="N41" s="199">
        <v>35.06</v>
      </c>
      <c r="O41" s="199">
        <v>0</v>
      </c>
      <c r="P41" s="199">
        <v>37.28</v>
      </c>
      <c r="Q41" s="199">
        <v>3.14</v>
      </c>
      <c r="R41" s="199">
        <v>12.59</v>
      </c>
      <c r="S41" s="199">
        <v>7.84</v>
      </c>
      <c r="T41" s="199">
        <v>0</v>
      </c>
      <c r="U41" s="199">
        <v>82.87</v>
      </c>
      <c r="V41" s="199">
        <v>4.04</v>
      </c>
      <c r="W41" s="199">
        <v>13.78</v>
      </c>
      <c r="X41" s="199">
        <v>43.79</v>
      </c>
      <c r="Y41" s="199">
        <v>0</v>
      </c>
      <c r="Z41" s="199">
        <v>75.16</v>
      </c>
      <c r="AA41" s="199">
        <v>20.78</v>
      </c>
      <c r="AB41" s="199">
        <v>0</v>
      </c>
      <c r="AC41" s="199">
        <v>24.92</v>
      </c>
      <c r="AD41" s="199">
        <v>0</v>
      </c>
      <c r="AE41" s="199">
        <v>0</v>
      </c>
      <c r="AF41" s="199">
        <v>0</v>
      </c>
      <c r="AG41" s="199">
        <v>11.95</v>
      </c>
      <c r="AH41" s="199">
        <v>0</v>
      </c>
      <c r="AI41" s="199">
        <v>44.92</v>
      </c>
      <c r="AJ41" s="199">
        <v>0</v>
      </c>
      <c r="AK41" s="199">
        <v>69.599999999999994</v>
      </c>
      <c r="AL41" s="199">
        <v>0</v>
      </c>
      <c r="AM41" s="199">
        <v>0</v>
      </c>
      <c r="AN41" s="199">
        <v>0</v>
      </c>
      <c r="AO41" s="199">
        <v>200</v>
      </c>
      <c r="AP41" s="199">
        <v>0</v>
      </c>
      <c r="AQ41" s="199">
        <v>17.7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9.1</v>
      </c>
      <c r="L42" s="199">
        <v>559.70000000000005</v>
      </c>
      <c r="M42" s="199">
        <v>23.74</v>
      </c>
      <c r="N42" s="199">
        <v>35.06</v>
      </c>
      <c r="O42" s="199">
        <v>0</v>
      </c>
      <c r="P42" s="199">
        <v>37.28</v>
      </c>
      <c r="Q42" s="199">
        <v>3.14</v>
      </c>
      <c r="R42" s="199">
        <v>12.59</v>
      </c>
      <c r="S42" s="199">
        <v>7.84</v>
      </c>
      <c r="T42" s="199">
        <v>0</v>
      </c>
      <c r="U42" s="199">
        <v>82.87</v>
      </c>
      <c r="V42" s="199">
        <v>4.04</v>
      </c>
      <c r="W42" s="199">
        <v>13.78</v>
      </c>
      <c r="X42" s="199">
        <v>43.79</v>
      </c>
      <c r="Y42" s="199">
        <v>0</v>
      </c>
      <c r="Z42" s="199">
        <v>75.16</v>
      </c>
      <c r="AA42" s="199">
        <v>20.78</v>
      </c>
      <c r="AB42" s="199">
        <v>0</v>
      </c>
      <c r="AC42" s="199">
        <v>24.92</v>
      </c>
      <c r="AD42" s="199">
        <v>0</v>
      </c>
      <c r="AE42" s="199">
        <v>0</v>
      </c>
      <c r="AF42" s="199">
        <v>0</v>
      </c>
      <c r="AG42" s="199">
        <v>11.95</v>
      </c>
      <c r="AH42" s="199">
        <v>0</v>
      </c>
      <c r="AI42" s="199">
        <v>44.92</v>
      </c>
      <c r="AJ42" s="199">
        <v>0</v>
      </c>
      <c r="AK42" s="199">
        <v>69.599999999999994</v>
      </c>
      <c r="AL42" s="199">
        <v>0</v>
      </c>
      <c r="AM42" s="199">
        <v>0</v>
      </c>
      <c r="AN42" s="199">
        <v>0</v>
      </c>
      <c r="AO42" s="199">
        <v>200</v>
      </c>
      <c r="AP42" s="199">
        <v>0</v>
      </c>
      <c r="AQ42" s="199">
        <v>17.7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0.42</v>
      </c>
      <c r="K43" s="199">
        <v>9.1</v>
      </c>
      <c r="L43" s="199">
        <v>559.70000000000005</v>
      </c>
      <c r="M43" s="199">
        <v>23.74</v>
      </c>
      <c r="N43" s="199">
        <v>35.06</v>
      </c>
      <c r="O43" s="199">
        <v>0</v>
      </c>
      <c r="P43" s="199">
        <v>37.28</v>
      </c>
      <c r="Q43" s="199">
        <v>3.14</v>
      </c>
      <c r="R43" s="199">
        <v>12.59</v>
      </c>
      <c r="S43" s="199">
        <v>7.84</v>
      </c>
      <c r="T43" s="199">
        <v>0</v>
      </c>
      <c r="U43" s="199">
        <v>82.87</v>
      </c>
      <c r="V43" s="199">
        <v>4.04</v>
      </c>
      <c r="W43" s="199">
        <v>13.78</v>
      </c>
      <c r="X43" s="199">
        <v>43.79</v>
      </c>
      <c r="Y43" s="199">
        <v>0</v>
      </c>
      <c r="Z43" s="199">
        <v>75.16</v>
      </c>
      <c r="AA43" s="199">
        <v>20.78</v>
      </c>
      <c r="AB43" s="199">
        <v>0</v>
      </c>
      <c r="AC43" s="199">
        <v>24.92</v>
      </c>
      <c r="AD43" s="199">
        <v>0</v>
      </c>
      <c r="AE43" s="199">
        <v>0</v>
      </c>
      <c r="AF43" s="199">
        <v>0</v>
      </c>
      <c r="AG43" s="199">
        <v>11.95</v>
      </c>
      <c r="AH43" s="199">
        <v>0</v>
      </c>
      <c r="AI43" s="199">
        <v>43.96</v>
      </c>
      <c r="AJ43" s="199">
        <v>0</v>
      </c>
      <c r="AK43" s="199">
        <v>69.599999999999994</v>
      </c>
      <c r="AL43" s="199">
        <v>0</v>
      </c>
      <c r="AM43" s="199">
        <v>0</v>
      </c>
      <c r="AN43" s="199">
        <v>0</v>
      </c>
      <c r="AO43" s="199">
        <v>140</v>
      </c>
      <c r="AP43" s="199">
        <v>0</v>
      </c>
      <c r="AQ43" s="199">
        <v>17.7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0.42</v>
      </c>
      <c r="K44" s="199">
        <v>9.1</v>
      </c>
      <c r="L44" s="199">
        <v>559.70000000000005</v>
      </c>
      <c r="M44" s="199">
        <v>23.74</v>
      </c>
      <c r="N44" s="199">
        <v>35.06</v>
      </c>
      <c r="O44" s="199">
        <v>0</v>
      </c>
      <c r="P44" s="199">
        <v>37.28</v>
      </c>
      <c r="Q44" s="199">
        <v>3.14</v>
      </c>
      <c r="R44" s="199">
        <v>12.59</v>
      </c>
      <c r="S44" s="199">
        <v>7.84</v>
      </c>
      <c r="T44" s="199">
        <v>0</v>
      </c>
      <c r="U44" s="199">
        <v>82.87</v>
      </c>
      <c r="V44" s="199">
        <v>4.04</v>
      </c>
      <c r="W44" s="199">
        <v>13.78</v>
      </c>
      <c r="X44" s="199">
        <v>43.79</v>
      </c>
      <c r="Y44" s="199">
        <v>0</v>
      </c>
      <c r="Z44" s="199">
        <v>75.16</v>
      </c>
      <c r="AA44" s="199">
        <v>20.78</v>
      </c>
      <c r="AB44" s="199">
        <v>0</v>
      </c>
      <c r="AC44" s="199">
        <v>24.92</v>
      </c>
      <c r="AD44" s="199">
        <v>0</v>
      </c>
      <c r="AE44" s="199">
        <v>0</v>
      </c>
      <c r="AF44" s="199">
        <v>0</v>
      </c>
      <c r="AG44" s="199">
        <v>11.95</v>
      </c>
      <c r="AH44" s="199">
        <v>0</v>
      </c>
      <c r="AI44" s="199">
        <v>43.96</v>
      </c>
      <c r="AJ44" s="199">
        <v>0</v>
      </c>
      <c r="AK44" s="199">
        <v>69.599999999999994</v>
      </c>
      <c r="AL44" s="199">
        <v>0</v>
      </c>
      <c r="AM44" s="199">
        <v>0</v>
      </c>
      <c r="AN44" s="199">
        <v>0</v>
      </c>
      <c r="AO44" s="199">
        <v>140</v>
      </c>
      <c r="AP44" s="199">
        <v>0</v>
      </c>
      <c r="AQ44" s="199">
        <v>17.7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0.43</v>
      </c>
      <c r="K45" s="199">
        <v>9.1</v>
      </c>
      <c r="L45" s="199">
        <v>559.70000000000005</v>
      </c>
      <c r="M45" s="199">
        <v>23.74</v>
      </c>
      <c r="N45" s="199">
        <v>35.06</v>
      </c>
      <c r="O45" s="199">
        <v>0</v>
      </c>
      <c r="P45" s="199">
        <v>37.28</v>
      </c>
      <c r="Q45" s="199">
        <v>3.14</v>
      </c>
      <c r="R45" s="199">
        <v>12.59</v>
      </c>
      <c r="S45" s="199">
        <v>7.84</v>
      </c>
      <c r="T45" s="199">
        <v>0</v>
      </c>
      <c r="U45" s="199">
        <v>82.87</v>
      </c>
      <c r="V45" s="199">
        <v>4.04</v>
      </c>
      <c r="W45" s="199">
        <v>13.78</v>
      </c>
      <c r="X45" s="199">
        <v>43.79</v>
      </c>
      <c r="Y45" s="199">
        <v>0</v>
      </c>
      <c r="Z45" s="199">
        <v>75.16</v>
      </c>
      <c r="AA45" s="199">
        <v>20.78</v>
      </c>
      <c r="AB45" s="199">
        <v>0</v>
      </c>
      <c r="AC45" s="199">
        <v>24.92</v>
      </c>
      <c r="AD45" s="199">
        <v>0</v>
      </c>
      <c r="AE45" s="199">
        <v>0</v>
      </c>
      <c r="AF45" s="199">
        <v>0</v>
      </c>
      <c r="AG45" s="199">
        <v>11.95</v>
      </c>
      <c r="AH45" s="199">
        <v>0</v>
      </c>
      <c r="AI45" s="199">
        <v>43.96</v>
      </c>
      <c r="AJ45" s="199">
        <v>0</v>
      </c>
      <c r="AK45" s="199">
        <v>69.599999999999994</v>
      </c>
      <c r="AL45" s="199">
        <v>0</v>
      </c>
      <c r="AM45" s="199">
        <v>0</v>
      </c>
      <c r="AN45" s="199">
        <v>0</v>
      </c>
      <c r="AO45" s="199">
        <v>140</v>
      </c>
      <c r="AP45" s="199">
        <v>0</v>
      </c>
      <c r="AQ45" s="199">
        <v>17.7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0.43</v>
      </c>
      <c r="K46" s="199">
        <v>9.1</v>
      </c>
      <c r="L46" s="199">
        <v>559.70000000000005</v>
      </c>
      <c r="M46" s="199">
        <v>23.74</v>
      </c>
      <c r="N46" s="199">
        <v>35.06</v>
      </c>
      <c r="O46" s="199">
        <v>0</v>
      </c>
      <c r="P46" s="199">
        <v>37.28</v>
      </c>
      <c r="Q46" s="199">
        <v>3.14</v>
      </c>
      <c r="R46" s="199">
        <v>12.59</v>
      </c>
      <c r="S46" s="199">
        <v>7.84</v>
      </c>
      <c r="T46" s="199">
        <v>0</v>
      </c>
      <c r="U46" s="199">
        <v>82.87</v>
      </c>
      <c r="V46" s="199">
        <v>4.04</v>
      </c>
      <c r="W46" s="199">
        <v>13.78</v>
      </c>
      <c r="X46" s="199">
        <v>43.79</v>
      </c>
      <c r="Y46" s="199">
        <v>0</v>
      </c>
      <c r="Z46" s="199">
        <v>75.16</v>
      </c>
      <c r="AA46" s="199">
        <v>20.78</v>
      </c>
      <c r="AB46" s="199">
        <v>0</v>
      </c>
      <c r="AC46" s="199">
        <v>24.92</v>
      </c>
      <c r="AD46" s="199">
        <v>0</v>
      </c>
      <c r="AE46" s="199">
        <v>0</v>
      </c>
      <c r="AF46" s="199">
        <v>0</v>
      </c>
      <c r="AG46" s="199">
        <v>11.95</v>
      </c>
      <c r="AH46" s="199">
        <v>0</v>
      </c>
      <c r="AI46" s="199">
        <v>43.96</v>
      </c>
      <c r="AJ46" s="199">
        <v>0</v>
      </c>
      <c r="AK46" s="199">
        <v>69.599999999999994</v>
      </c>
      <c r="AL46" s="199">
        <v>0</v>
      </c>
      <c r="AM46" s="199">
        <v>0</v>
      </c>
      <c r="AN46" s="199">
        <v>0</v>
      </c>
      <c r="AO46" s="199">
        <v>140</v>
      </c>
      <c r="AP46" s="199">
        <v>0</v>
      </c>
      <c r="AQ46" s="199">
        <v>17.7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0.43</v>
      </c>
      <c r="K47" s="199">
        <v>4.55</v>
      </c>
      <c r="L47" s="199">
        <v>559.70000000000005</v>
      </c>
      <c r="M47" s="199">
        <v>23.74</v>
      </c>
      <c r="N47" s="199">
        <v>35.06</v>
      </c>
      <c r="O47" s="199">
        <v>0</v>
      </c>
      <c r="P47" s="199">
        <v>37.28</v>
      </c>
      <c r="Q47" s="199">
        <v>3.14</v>
      </c>
      <c r="R47" s="199">
        <v>12.59</v>
      </c>
      <c r="S47" s="199">
        <v>7.84</v>
      </c>
      <c r="T47" s="199">
        <v>0</v>
      </c>
      <c r="U47" s="199">
        <v>82.87</v>
      </c>
      <c r="V47" s="199">
        <v>4.04</v>
      </c>
      <c r="W47" s="199">
        <v>13.78</v>
      </c>
      <c r="X47" s="199">
        <v>43.79</v>
      </c>
      <c r="Y47" s="199">
        <v>0</v>
      </c>
      <c r="Z47" s="199">
        <v>75.16</v>
      </c>
      <c r="AA47" s="199">
        <v>20.78</v>
      </c>
      <c r="AB47" s="199">
        <v>0</v>
      </c>
      <c r="AC47" s="199">
        <v>24.92</v>
      </c>
      <c r="AD47" s="199">
        <v>0</v>
      </c>
      <c r="AE47" s="199">
        <v>0</v>
      </c>
      <c r="AF47" s="199">
        <v>0</v>
      </c>
      <c r="AG47" s="199">
        <v>11.95</v>
      </c>
      <c r="AH47" s="199">
        <v>0</v>
      </c>
      <c r="AI47" s="199">
        <v>43.96</v>
      </c>
      <c r="AJ47" s="199">
        <v>0</v>
      </c>
      <c r="AK47" s="199">
        <v>69.599999999999994</v>
      </c>
      <c r="AL47" s="199">
        <v>0</v>
      </c>
      <c r="AM47" s="199">
        <v>0</v>
      </c>
      <c r="AN47" s="199">
        <v>0</v>
      </c>
      <c r="AO47" s="199">
        <v>140</v>
      </c>
      <c r="AP47" s="199">
        <v>0</v>
      </c>
      <c r="AQ47" s="199">
        <v>17.7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0.43</v>
      </c>
      <c r="K48" s="199">
        <v>4.55</v>
      </c>
      <c r="L48" s="199">
        <v>559.70000000000005</v>
      </c>
      <c r="M48" s="199">
        <v>23.74</v>
      </c>
      <c r="N48" s="199">
        <v>35.06</v>
      </c>
      <c r="O48" s="199">
        <v>0</v>
      </c>
      <c r="P48" s="199">
        <v>37.28</v>
      </c>
      <c r="Q48" s="199">
        <v>3.14</v>
      </c>
      <c r="R48" s="199">
        <v>12.59</v>
      </c>
      <c r="S48" s="199">
        <v>7.84</v>
      </c>
      <c r="T48" s="199">
        <v>0</v>
      </c>
      <c r="U48" s="199">
        <v>82.87</v>
      </c>
      <c r="V48" s="199">
        <v>4.04</v>
      </c>
      <c r="W48" s="199">
        <v>13.78</v>
      </c>
      <c r="X48" s="199">
        <v>43.79</v>
      </c>
      <c r="Y48" s="199">
        <v>0</v>
      </c>
      <c r="Z48" s="199">
        <v>75.16</v>
      </c>
      <c r="AA48" s="199">
        <v>20.78</v>
      </c>
      <c r="AB48" s="199">
        <v>0</v>
      </c>
      <c r="AC48" s="199">
        <v>24.92</v>
      </c>
      <c r="AD48" s="199">
        <v>0</v>
      </c>
      <c r="AE48" s="199">
        <v>0</v>
      </c>
      <c r="AF48" s="199">
        <v>0</v>
      </c>
      <c r="AG48" s="199">
        <v>11.95</v>
      </c>
      <c r="AH48" s="199">
        <v>0</v>
      </c>
      <c r="AI48" s="199">
        <v>43.96</v>
      </c>
      <c r="AJ48" s="199">
        <v>0</v>
      </c>
      <c r="AK48" s="199">
        <v>69.599999999999994</v>
      </c>
      <c r="AL48" s="199">
        <v>0</v>
      </c>
      <c r="AM48" s="199">
        <v>0</v>
      </c>
      <c r="AN48" s="199">
        <v>0</v>
      </c>
      <c r="AO48" s="199">
        <v>140</v>
      </c>
      <c r="AP48" s="199">
        <v>0</v>
      </c>
      <c r="AQ48" s="199">
        <v>17.7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0.44</v>
      </c>
      <c r="K49" s="199">
        <v>4.55</v>
      </c>
      <c r="L49" s="199">
        <v>559.70000000000005</v>
      </c>
      <c r="M49" s="199">
        <v>23.74</v>
      </c>
      <c r="N49" s="199">
        <v>35.06</v>
      </c>
      <c r="O49" s="199">
        <v>0</v>
      </c>
      <c r="P49" s="199">
        <v>37.28</v>
      </c>
      <c r="Q49" s="199">
        <v>3.14</v>
      </c>
      <c r="R49" s="199">
        <v>12.59</v>
      </c>
      <c r="S49" s="199">
        <v>7.84</v>
      </c>
      <c r="T49" s="199">
        <v>0</v>
      </c>
      <c r="U49" s="199">
        <v>82.87</v>
      </c>
      <c r="V49" s="199">
        <v>4.04</v>
      </c>
      <c r="W49" s="199">
        <v>13.78</v>
      </c>
      <c r="X49" s="199">
        <v>43.79</v>
      </c>
      <c r="Y49" s="199">
        <v>0</v>
      </c>
      <c r="Z49" s="199">
        <v>75.16</v>
      </c>
      <c r="AA49" s="199">
        <v>20.78</v>
      </c>
      <c r="AB49" s="199">
        <v>0</v>
      </c>
      <c r="AC49" s="199">
        <v>24.92</v>
      </c>
      <c r="AD49" s="199">
        <v>0</v>
      </c>
      <c r="AE49" s="199">
        <v>0</v>
      </c>
      <c r="AF49" s="199">
        <v>0</v>
      </c>
      <c r="AG49" s="199">
        <v>11.95</v>
      </c>
      <c r="AH49" s="199">
        <v>0</v>
      </c>
      <c r="AI49" s="199">
        <v>43.96</v>
      </c>
      <c r="AJ49" s="199">
        <v>0</v>
      </c>
      <c r="AK49" s="199">
        <v>69.599999999999994</v>
      </c>
      <c r="AL49" s="199">
        <v>0</v>
      </c>
      <c r="AM49" s="199">
        <v>0</v>
      </c>
      <c r="AN49" s="199">
        <v>0</v>
      </c>
      <c r="AO49" s="199">
        <v>140</v>
      </c>
      <c r="AP49" s="199">
        <v>0</v>
      </c>
      <c r="AQ49" s="199">
        <v>17.7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0.44</v>
      </c>
      <c r="K50" s="199">
        <v>4.55</v>
      </c>
      <c r="L50" s="199">
        <v>559.70000000000005</v>
      </c>
      <c r="M50" s="199">
        <v>23.74</v>
      </c>
      <c r="N50" s="199">
        <v>35.06</v>
      </c>
      <c r="O50" s="199">
        <v>0</v>
      </c>
      <c r="P50" s="199">
        <v>37.28</v>
      </c>
      <c r="Q50" s="199">
        <v>3.14</v>
      </c>
      <c r="R50" s="199">
        <v>12.59</v>
      </c>
      <c r="S50" s="199">
        <v>7.84</v>
      </c>
      <c r="T50" s="199">
        <v>0</v>
      </c>
      <c r="U50" s="199">
        <v>82.87</v>
      </c>
      <c r="V50" s="199">
        <v>4.04</v>
      </c>
      <c r="W50" s="199">
        <v>13.78</v>
      </c>
      <c r="X50" s="199">
        <v>43.79</v>
      </c>
      <c r="Y50" s="199">
        <v>0</v>
      </c>
      <c r="Z50" s="199">
        <v>75.16</v>
      </c>
      <c r="AA50" s="199">
        <v>20.78</v>
      </c>
      <c r="AB50" s="199">
        <v>0</v>
      </c>
      <c r="AC50" s="199">
        <v>24.92</v>
      </c>
      <c r="AD50" s="199">
        <v>0</v>
      </c>
      <c r="AE50" s="199">
        <v>0</v>
      </c>
      <c r="AF50" s="199">
        <v>0</v>
      </c>
      <c r="AG50" s="199">
        <v>11.95</v>
      </c>
      <c r="AH50" s="199">
        <v>0</v>
      </c>
      <c r="AI50" s="199">
        <v>43.96</v>
      </c>
      <c r="AJ50" s="199">
        <v>0</v>
      </c>
      <c r="AK50" s="199">
        <v>69.599999999999994</v>
      </c>
      <c r="AL50" s="199">
        <v>0</v>
      </c>
      <c r="AM50" s="199">
        <v>0</v>
      </c>
      <c r="AN50" s="199">
        <v>0</v>
      </c>
      <c r="AO50" s="199">
        <v>140</v>
      </c>
      <c r="AP50" s="199">
        <v>0</v>
      </c>
      <c r="AQ50" s="199">
        <v>17.7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0.44</v>
      </c>
      <c r="K51" s="199">
        <v>4.55</v>
      </c>
      <c r="L51" s="199">
        <v>559.70000000000005</v>
      </c>
      <c r="M51" s="199">
        <v>23.74</v>
      </c>
      <c r="N51" s="199">
        <v>35.06</v>
      </c>
      <c r="O51" s="199">
        <v>0</v>
      </c>
      <c r="P51" s="199">
        <v>37.28</v>
      </c>
      <c r="Q51" s="199">
        <v>3.14</v>
      </c>
      <c r="R51" s="199">
        <v>12.59</v>
      </c>
      <c r="S51" s="199">
        <v>7.84</v>
      </c>
      <c r="T51" s="199">
        <v>0</v>
      </c>
      <c r="U51" s="199">
        <v>82.87</v>
      </c>
      <c r="V51" s="199">
        <v>4.04</v>
      </c>
      <c r="W51" s="199">
        <v>13.78</v>
      </c>
      <c r="X51" s="199">
        <v>43.79</v>
      </c>
      <c r="Y51" s="199">
        <v>0</v>
      </c>
      <c r="Z51" s="199">
        <v>75.16</v>
      </c>
      <c r="AA51" s="199">
        <v>20.78</v>
      </c>
      <c r="AB51" s="199">
        <v>0</v>
      </c>
      <c r="AC51" s="199">
        <v>24.92</v>
      </c>
      <c r="AD51" s="199">
        <v>0</v>
      </c>
      <c r="AE51" s="199">
        <v>0</v>
      </c>
      <c r="AF51" s="199">
        <v>0</v>
      </c>
      <c r="AG51" s="199">
        <v>11.95</v>
      </c>
      <c r="AH51" s="199">
        <v>0</v>
      </c>
      <c r="AI51" s="199">
        <v>43.96</v>
      </c>
      <c r="AJ51" s="199">
        <v>0</v>
      </c>
      <c r="AK51" s="199">
        <v>69.599999999999994</v>
      </c>
      <c r="AL51" s="199">
        <v>0</v>
      </c>
      <c r="AM51" s="199">
        <v>0</v>
      </c>
      <c r="AN51" s="199">
        <v>0</v>
      </c>
      <c r="AO51" s="199">
        <v>140</v>
      </c>
      <c r="AP51" s="199">
        <v>0</v>
      </c>
      <c r="AQ51" s="199">
        <v>17.7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0.44</v>
      </c>
      <c r="K52" s="199">
        <v>4.55</v>
      </c>
      <c r="L52" s="199">
        <v>559.70000000000005</v>
      </c>
      <c r="M52" s="199">
        <v>23.74</v>
      </c>
      <c r="N52" s="199">
        <v>35.06</v>
      </c>
      <c r="O52" s="199">
        <v>0</v>
      </c>
      <c r="P52" s="199">
        <v>37.28</v>
      </c>
      <c r="Q52" s="199">
        <v>3.14</v>
      </c>
      <c r="R52" s="199">
        <v>12.59</v>
      </c>
      <c r="S52" s="199">
        <v>7.84</v>
      </c>
      <c r="T52" s="199">
        <v>0</v>
      </c>
      <c r="U52" s="199">
        <v>82.87</v>
      </c>
      <c r="V52" s="199">
        <v>4.04</v>
      </c>
      <c r="W52" s="199">
        <v>13.78</v>
      </c>
      <c r="X52" s="199">
        <v>43.79</v>
      </c>
      <c r="Y52" s="199">
        <v>0</v>
      </c>
      <c r="Z52" s="199">
        <v>75.16</v>
      </c>
      <c r="AA52" s="199">
        <v>20.78</v>
      </c>
      <c r="AB52" s="199">
        <v>0</v>
      </c>
      <c r="AC52" s="199">
        <v>24.92</v>
      </c>
      <c r="AD52" s="199">
        <v>0</v>
      </c>
      <c r="AE52" s="199">
        <v>0</v>
      </c>
      <c r="AF52" s="199">
        <v>0</v>
      </c>
      <c r="AG52" s="199">
        <v>11.95</v>
      </c>
      <c r="AH52" s="199">
        <v>0</v>
      </c>
      <c r="AI52" s="199">
        <v>43.96</v>
      </c>
      <c r="AJ52" s="199">
        <v>0</v>
      </c>
      <c r="AK52" s="199">
        <v>69.599999999999994</v>
      </c>
      <c r="AL52" s="199">
        <v>0</v>
      </c>
      <c r="AM52" s="199">
        <v>0</v>
      </c>
      <c r="AN52" s="199">
        <v>0</v>
      </c>
      <c r="AO52" s="199">
        <v>140</v>
      </c>
      <c r="AP52" s="199">
        <v>0</v>
      </c>
      <c r="AQ52" s="199">
        <v>17.7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0.44</v>
      </c>
      <c r="K53" s="199">
        <v>5.22</v>
      </c>
      <c r="L53" s="199">
        <v>559.70000000000005</v>
      </c>
      <c r="M53" s="199">
        <v>25.82</v>
      </c>
      <c r="N53" s="199">
        <v>35.06</v>
      </c>
      <c r="O53" s="199">
        <v>0</v>
      </c>
      <c r="P53" s="199">
        <v>37.28</v>
      </c>
      <c r="Q53" s="199">
        <v>3.14</v>
      </c>
      <c r="R53" s="199">
        <v>12.59</v>
      </c>
      <c r="S53" s="199">
        <v>7.84</v>
      </c>
      <c r="T53" s="199">
        <v>0</v>
      </c>
      <c r="U53" s="199">
        <v>82.87</v>
      </c>
      <c r="V53" s="199">
        <v>4.04</v>
      </c>
      <c r="W53" s="199">
        <v>13.78</v>
      </c>
      <c r="X53" s="199">
        <v>43.79</v>
      </c>
      <c r="Y53" s="199">
        <v>0</v>
      </c>
      <c r="Z53" s="199">
        <v>75.16</v>
      </c>
      <c r="AA53" s="199">
        <v>20.78</v>
      </c>
      <c r="AB53" s="199">
        <v>0</v>
      </c>
      <c r="AC53" s="199">
        <v>24.49</v>
      </c>
      <c r="AD53" s="199">
        <v>0</v>
      </c>
      <c r="AE53" s="199">
        <v>0</v>
      </c>
      <c r="AF53" s="199">
        <v>0</v>
      </c>
      <c r="AG53" s="199">
        <v>11.95</v>
      </c>
      <c r="AH53" s="199">
        <v>0</v>
      </c>
      <c r="AI53" s="199">
        <v>43.96</v>
      </c>
      <c r="AJ53" s="199">
        <v>0</v>
      </c>
      <c r="AK53" s="199">
        <v>69.599999999999994</v>
      </c>
      <c r="AL53" s="199">
        <v>0</v>
      </c>
      <c r="AM53" s="199">
        <v>0</v>
      </c>
      <c r="AN53" s="199">
        <v>0</v>
      </c>
      <c r="AO53" s="199">
        <v>140</v>
      </c>
      <c r="AP53" s="199">
        <v>0</v>
      </c>
      <c r="AQ53" s="199">
        <v>17.7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0.44</v>
      </c>
      <c r="K54" s="199">
        <v>5.52</v>
      </c>
      <c r="L54" s="199">
        <v>559.70000000000005</v>
      </c>
      <c r="M54" s="199">
        <v>27.31</v>
      </c>
      <c r="N54" s="199">
        <v>35.06</v>
      </c>
      <c r="O54" s="199">
        <v>0</v>
      </c>
      <c r="P54" s="199">
        <v>37.28</v>
      </c>
      <c r="Q54" s="199">
        <v>3.14</v>
      </c>
      <c r="R54" s="199">
        <v>12.59</v>
      </c>
      <c r="S54" s="199">
        <v>7.84</v>
      </c>
      <c r="T54" s="199">
        <v>0</v>
      </c>
      <c r="U54" s="199">
        <v>82.87</v>
      </c>
      <c r="V54" s="199">
        <v>4.04</v>
      </c>
      <c r="W54" s="199">
        <v>13.78</v>
      </c>
      <c r="X54" s="199">
        <v>43.79</v>
      </c>
      <c r="Y54" s="199">
        <v>0</v>
      </c>
      <c r="Z54" s="199">
        <v>75.16</v>
      </c>
      <c r="AA54" s="199">
        <v>20.78</v>
      </c>
      <c r="AB54" s="199">
        <v>0</v>
      </c>
      <c r="AC54" s="199">
        <v>24.49</v>
      </c>
      <c r="AD54" s="199">
        <v>0</v>
      </c>
      <c r="AE54" s="199">
        <v>0</v>
      </c>
      <c r="AF54" s="199">
        <v>0</v>
      </c>
      <c r="AG54" s="199">
        <v>11.95</v>
      </c>
      <c r="AH54" s="199">
        <v>0</v>
      </c>
      <c r="AI54" s="199">
        <v>43.96</v>
      </c>
      <c r="AJ54" s="199">
        <v>0</v>
      </c>
      <c r="AK54" s="199">
        <v>69.599999999999994</v>
      </c>
      <c r="AL54" s="199">
        <v>0</v>
      </c>
      <c r="AM54" s="199">
        <v>0</v>
      </c>
      <c r="AN54" s="199">
        <v>0</v>
      </c>
      <c r="AO54" s="199">
        <v>140</v>
      </c>
      <c r="AP54" s="199">
        <v>0</v>
      </c>
      <c r="AQ54" s="199">
        <v>17.7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0.44</v>
      </c>
      <c r="K55" s="199">
        <v>5.81</v>
      </c>
      <c r="L55" s="199">
        <v>559.70000000000005</v>
      </c>
      <c r="M55" s="199">
        <v>27.31</v>
      </c>
      <c r="N55" s="199">
        <v>35.06</v>
      </c>
      <c r="O55" s="199">
        <v>0</v>
      </c>
      <c r="P55" s="199">
        <v>37.28</v>
      </c>
      <c r="Q55" s="199">
        <v>3.14</v>
      </c>
      <c r="R55" s="199">
        <v>12.59</v>
      </c>
      <c r="S55" s="199">
        <v>7.84</v>
      </c>
      <c r="T55" s="199">
        <v>0</v>
      </c>
      <c r="U55" s="199">
        <v>82.87</v>
      </c>
      <c r="V55" s="199">
        <v>4.04</v>
      </c>
      <c r="W55" s="199">
        <v>13.78</v>
      </c>
      <c r="X55" s="199">
        <v>43.79</v>
      </c>
      <c r="Y55" s="199">
        <v>0</v>
      </c>
      <c r="Z55" s="199">
        <v>75.16</v>
      </c>
      <c r="AA55" s="199">
        <v>20.78</v>
      </c>
      <c r="AB55" s="199">
        <v>0</v>
      </c>
      <c r="AC55" s="199">
        <v>20</v>
      </c>
      <c r="AD55" s="199">
        <v>0</v>
      </c>
      <c r="AE55" s="199">
        <v>0</v>
      </c>
      <c r="AF55" s="199">
        <v>0</v>
      </c>
      <c r="AG55" s="199">
        <v>11.95</v>
      </c>
      <c r="AH55" s="199">
        <v>0</v>
      </c>
      <c r="AI55" s="199">
        <v>43.96</v>
      </c>
      <c r="AJ55" s="199">
        <v>0</v>
      </c>
      <c r="AK55" s="199">
        <v>69.599999999999994</v>
      </c>
      <c r="AL55" s="199">
        <v>0</v>
      </c>
      <c r="AM55" s="199">
        <v>0</v>
      </c>
      <c r="AN55" s="199">
        <v>0</v>
      </c>
      <c r="AO55" s="199">
        <v>195.75</v>
      </c>
      <c r="AP55" s="199">
        <v>0</v>
      </c>
      <c r="AQ55" s="199">
        <v>17.7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0.44</v>
      </c>
      <c r="K56" s="199">
        <v>6.11</v>
      </c>
      <c r="L56" s="199">
        <v>559.70000000000005</v>
      </c>
      <c r="M56" s="199">
        <v>27.31</v>
      </c>
      <c r="N56" s="199">
        <v>35.06</v>
      </c>
      <c r="O56" s="199">
        <v>0</v>
      </c>
      <c r="P56" s="199">
        <v>37.28</v>
      </c>
      <c r="Q56" s="199">
        <v>3.14</v>
      </c>
      <c r="R56" s="199">
        <v>12.59</v>
      </c>
      <c r="S56" s="199">
        <v>7.84</v>
      </c>
      <c r="T56" s="199">
        <v>0</v>
      </c>
      <c r="U56" s="199">
        <v>82.87</v>
      </c>
      <c r="V56" s="199">
        <v>4.04</v>
      </c>
      <c r="W56" s="199">
        <v>13.78</v>
      </c>
      <c r="X56" s="199">
        <v>43.79</v>
      </c>
      <c r="Y56" s="199">
        <v>0</v>
      </c>
      <c r="Z56" s="199">
        <v>75.16</v>
      </c>
      <c r="AA56" s="199">
        <v>20.78</v>
      </c>
      <c r="AB56" s="199">
        <v>0</v>
      </c>
      <c r="AC56" s="199">
        <v>20</v>
      </c>
      <c r="AD56" s="199">
        <v>0</v>
      </c>
      <c r="AE56" s="199">
        <v>0</v>
      </c>
      <c r="AF56" s="199">
        <v>0</v>
      </c>
      <c r="AG56" s="199">
        <v>11.95</v>
      </c>
      <c r="AH56" s="199">
        <v>0</v>
      </c>
      <c r="AI56" s="199">
        <v>43.96</v>
      </c>
      <c r="AJ56" s="199">
        <v>0</v>
      </c>
      <c r="AK56" s="199">
        <v>69.599999999999994</v>
      </c>
      <c r="AL56" s="199">
        <v>0</v>
      </c>
      <c r="AM56" s="199">
        <v>0</v>
      </c>
      <c r="AN56" s="199">
        <v>0</v>
      </c>
      <c r="AO56" s="199">
        <v>195.75</v>
      </c>
      <c r="AP56" s="199">
        <v>0</v>
      </c>
      <c r="AQ56" s="199">
        <v>17.7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0.56000000000000005</v>
      </c>
      <c r="K57" s="199">
        <v>6.4</v>
      </c>
      <c r="L57" s="199">
        <v>559.70000000000005</v>
      </c>
      <c r="M57" s="199">
        <v>27.31</v>
      </c>
      <c r="N57" s="199">
        <v>35.06</v>
      </c>
      <c r="O57" s="199">
        <v>0</v>
      </c>
      <c r="P57" s="199">
        <v>37.28</v>
      </c>
      <c r="Q57" s="199">
        <v>3.14</v>
      </c>
      <c r="R57" s="199">
        <v>12.59</v>
      </c>
      <c r="S57" s="199">
        <v>7.84</v>
      </c>
      <c r="T57" s="199">
        <v>0</v>
      </c>
      <c r="U57" s="199">
        <v>82.87</v>
      </c>
      <c r="V57" s="199">
        <v>4.04</v>
      </c>
      <c r="W57" s="199">
        <v>13.78</v>
      </c>
      <c r="X57" s="199">
        <v>43.79</v>
      </c>
      <c r="Y57" s="199">
        <v>0</v>
      </c>
      <c r="Z57" s="199">
        <v>75.16</v>
      </c>
      <c r="AA57" s="199">
        <v>20.78</v>
      </c>
      <c r="AB57" s="199">
        <v>0</v>
      </c>
      <c r="AC57" s="199">
        <v>20</v>
      </c>
      <c r="AD57" s="199">
        <v>0</v>
      </c>
      <c r="AE57" s="199">
        <v>0</v>
      </c>
      <c r="AF57" s="199">
        <v>0</v>
      </c>
      <c r="AG57" s="199">
        <v>11.95</v>
      </c>
      <c r="AH57" s="199">
        <v>0</v>
      </c>
      <c r="AI57" s="199">
        <v>43.96</v>
      </c>
      <c r="AJ57" s="199">
        <v>0</v>
      </c>
      <c r="AK57" s="199">
        <v>69.599999999999994</v>
      </c>
      <c r="AL57" s="199">
        <v>0</v>
      </c>
      <c r="AM57" s="199">
        <v>0</v>
      </c>
      <c r="AN57" s="199">
        <v>0</v>
      </c>
      <c r="AO57" s="199">
        <v>195.75</v>
      </c>
      <c r="AP57" s="199">
        <v>0</v>
      </c>
      <c r="AQ57" s="199">
        <v>17.7</v>
      </c>
      <c r="AR57" s="199">
        <v>0</v>
      </c>
      <c r="AS57" s="199">
        <v>1.94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0.56000000000000005</v>
      </c>
      <c r="K58" s="199">
        <v>6.7</v>
      </c>
      <c r="L58" s="199">
        <v>559.70000000000005</v>
      </c>
      <c r="M58" s="199">
        <v>27.31</v>
      </c>
      <c r="N58" s="199">
        <v>35.06</v>
      </c>
      <c r="O58" s="199">
        <v>0</v>
      </c>
      <c r="P58" s="199">
        <v>37.28</v>
      </c>
      <c r="Q58" s="199">
        <v>3.14</v>
      </c>
      <c r="R58" s="199">
        <v>12.59</v>
      </c>
      <c r="S58" s="199">
        <v>7.84</v>
      </c>
      <c r="T58" s="199">
        <v>0</v>
      </c>
      <c r="U58" s="199">
        <v>82.87</v>
      </c>
      <c r="V58" s="199">
        <v>4.04</v>
      </c>
      <c r="W58" s="199">
        <v>13.78</v>
      </c>
      <c r="X58" s="199">
        <v>43.79</v>
      </c>
      <c r="Y58" s="199">
        <v>0</v>
      </c>
      <c r="Z58" s="199">
        <v>75.16</v>
      </c>
      <c r="AA58" s="199">
        <v>20.78</v>
      </c>
      <c r="AB58" s="199">
        <v>0</v>
      </c>
      <c r="AC58" s="199">
        <v>20</v>
      </c>
      <c r="AD58" s="199">
        <v>0</v>
      </c>
      <c r="AE58" s="199">
        <v>0</v>
      </c>
      <c r="AF58" s="199">
        <v>0</v>
      </c>
      <c r="AG58" s="199">
        <v>11.95</v>
      </c>
      <c r="AH58" s="199">
        <v>0</v>
      </c>
      <c r="AI58" s="199">
        <v>43.96</v>
      </c>
      <c r="AJ58" s="199">
        <v>0</v>
      </c>
      <c r="AK58" s="199">
        <v>69.599999999999994</v>
      </c>
      <c r="AL58" s="199">
        <v>0</v>
      </c>
      <c r="AM58" s="199">
        <v>0</v>
      </c>
      <c r="AN58" s="199">
        <v>0</v>
      </c>
      <c r="AO58" s="199">
        <v>195.75</v>
      </c>
      <c r="AP58" s="199">
        <v>0</v>
      </c>
      <c r="AQ58" s="199">
        <v>17.7</v>
      </c>
      <c r="AR58" s="199">
        <v>0</v>
      </c>
      <c r="AS58" s="199">
        <v>1.94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3.78</v>
      </c>
      <c r="K59" s="199">
        <v>7</v>
      </c>
      <c r="L59" s="199">
        <v>559.70000000000005</v>
      </c>
      <c r="M59" s="199">
        <v>25.82</v>
      </c>
      <c r="N59" s="199">
        <v>35.06</v>
      </c>
      <c r="O59" s="199">
        <v>0</v>
      </c>
      <c r="P59" s="199">
        <v>37.28</v>
      </c>
      <c r="Q59" s="199">
        <v>3.14</v>
      </c>
      <c r="R59" s="199">
        <v>12.59</v>
      </c>
      <c r="S59" s="199">
        <v>7.84</v>
      </c>
      <c r="T59" s="199">
        <v>0</v>
      </c>
      <c r="U59" s="199">
        <v>82.87</v>
      </c>
      <c r="V59" s="199">
        <v>4.04</v>
      </c>
      <c r="W59" s="199">
        <v>13.78</v>
      </c>
      <c r="X59" s="199">
        <v>43.79</v>
      </c>
      <c r="Y59" s="199">
        <v>0</v>
      </c>
      <c r="Z59" s="199">
        <v>75.16</v>
      </c>
      <c r="AA59" s="199">
        <v>20.78</v>
      </c>
      <c r="AB59" s="199">
        <v>0</v>
      </c>
      <c r="AC59" s="199">
        <v>20</v>
      </c>
      <c r="AD59" s="199">
        <v>0</v>
      </c>
      <c r="AE59" s="199">
        <v>0</v>
      </c>
      <c r="AF59" s="199">
        <v>0</v>
      </c>
      <c r="AG59" s="199">
        <v>11.95</v>
      </c>
      <c r="AH59" s="199">
        <v>0</v>
      </c>
      <c r="AI59" s="199">
        <v>43.96</v>
      </c>
      <c r="AJ59" s="199">
        <v>0</v>
      </c>
      <c r="AK59" s="199">
        <v>69.599999999999994</v>
      </c>
      <c r="AL59" s="199">
        <v>0</v>
      </c>
      <c r="AM59" s="199">
        <v>0</v>
      </c>
      <c r="AN59" s="199">
        <v>0</v>
      </c>
      <c r="AO59" s="199">
        <v>195.75</v>
      </c>
      <c r="AP59" s="199">
        <v>0</v>
      </c>
      <c r="AQ59" s="199">
        <v>17.7</v>
      </c>
      <c r="AR59" s="199">
        <v>0</v>
      </c>
      <c r="AS59" s="199">
        <v>1.94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3.78</v>
      </c>
      <c r="K60" s="199">
        <v>7.29</v>
      </c>
      <c r="L60" s="199">
        <v>559.70000000000005</v>
      </c>
      <c r="M60" s="199">
        <v>25.82</v>
      </c>
      <c r="N60" s="199">
        <v>35.06</v>
      </c>
      <c r="O60" s="199">
        <v>0</v>
      </c>
      <c r="P60" s="199">
        <v>37.28</v>
      </c>
      <c r="Q60" s="199">
        <v>3.14</v>
      </c>
      <c r="R60" s="199">
        <v>12.59</v>
      </c>
      <c r="S60" s="199">
        <v>7.84</v>
      </c>
      <c r="T60" s="199">
        <v>0</v>
      </c>
      <c r="U60" s="199">
        <v>82.87</v>
      </c>
      <c r="V60" s="199">
        <v>4.04</v>
      </c>
      <c r="W60" s="199">
        <v>13.78</v>
      </c>
      <c r="X60" s="199">
        <v>43.79</v>
      </c>
      <c r="Y60" s="199">
        <v>0</v>
      </c>
      <c r="Z60" s="199">
        <v>75.16</v>
      </c>
      <c r="AA60" s="199">
        <v>20.78</v>
      </c>
      <c r="AB60" s="199">
        <v>0</v>
      </c>
      <c r="AC60" s="199">
        <v>20</v>
      </c>
      <c r="AD60" s="199">
        <v>0</v>
      </c>
      <c r="AE60" s="199">
        <v>0</v>
      </c>
      <c r="AF60" s="199">
        <v>0</v>
      </c>
      <c r="AG60" s="199">
        <v>11.95</v>
      </c>
      <c r="AH60" s="199">
        <v>0</v>
      </c>
      <c r="AI60" s="199">
        <v>43.96</v>
      </c>
      <c r="AJ60" s="199">
        <v>0</v>
      </c>
      <c r="AK60" s="199">
        <v>69.599999999999994</v>
      </c>
      <c r="AL60" s="199">
        <v>0</v>
      </c>
      <c r="AM60" s="199">
        <v>0</v>
      </c>
      <c r="AN60" s="199">
        <v>0</v>
      </c>
      <c r="AO60" s="199">
        <v>195.75</v>
      </c>
      <c r="AP60" s="199">
        <v>0</v>
      </c>
      <c r="AQ60" s="199">
        <v>17.7</v>
      </c>
      <c r="AR60" s="199">
        <v>0</v>
      </c>
      <c r="AS60" s="199">
        <v>1.94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3.58</v>
      </c>
      <c r="K61" s="199">
        <v>7.59</v>
      </c>
      <c r="L61" s="199">
        <v>559.70000000000005</v>
      </c>
      <c r="M61" s="199">
        <v>25.82</v>
      </c>
      <c r="N61" s="199">
        <v>35.06</v>
      </c>
      <c r="O61" s="199">
        <v>0</v>
      </c>
      <c r="P61" s="199">
        <v>37.28</v>
      </c>
      <c r="Q61" s="199">
        <v>3.14</v>
      </c>
      <c r="R61" s="199">
        <v>12.59</v>
      </c>
      <c r="S61" s="199">
        <v>7.84</v>
      </c>
      <c r="T61" s="199">
        <v>0</v>
      </c>
      <c r="U61" s="199">
        <v>82.87</v>
      </c>
      <c r="V61" s="199">
        <v>4.04</v>
      </c>
      <c r="W61" s="199">
        <v>13.78</v>
      </c>
      <c r="X61" s="199">
        <v>43.79</v>
      </c>
      <c r="Y61" s="199">
        <v>0</v>
      </c>
      <c r="Z61" s="199">
        <v>75.16</v>
      </c>
      <c r="AA61" s="199">
        <v>20.78</v>
      </c>
      <c r="AB61" s="199">
        <v>0</v>
      </c>
      <c r="AC61" s="199">
        <v>20</v>
      </c>
      <c r="AD61" s="199">
        <v>0</v>
      </c>
      <c r="AE61" s="199">
        <v>0</v>
      </c>
      <c r="AF61" s="199">
        <v>0</v>
      </c>
      <c r="AG61" s="199">
        <v>11.95</v>
      </c>
      <c r="AH61" s="199">
        <v>0</v>
      </c>
      <c r="AI61" s="199">
        <v>43.96</v>
      </c>
      <c r="AJ61" s="199">
        <v>0</v>
      </c>
      <c r="AK61" s="199">
        <v>69.599999999999994</v>
      </c>
      <c r="AL61" s="199">
        <v>0</v>
      </c>
      <c r="AM61" s="199">
        <v>0</v>
      </c>
      <c r="AN61" s="199">
        <v>0</v>
      </c>
      <c r="AO61" s="199">
        <v>195.75</v>
      </c>
      <c r="AP61" s="199">
        <v>0</v>
      </c>
      <c r="AQ61" s="199">
        <v>17.7</v>
      </c>
      <c r="AR61" s="199">
        <v>0</v>
      </c>
      <c r="AS61" s="199">
        <v>1.94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3.58</v>
      </c>
      <c r="K62" s="199">
        <v>7.89</v>
      </c>
      <c r="L62" s="199">
        <v>559.70000000000005</v>
      </c>
      <c r="M62" s="199">
        <v>25.82</v>
      </c>
      <c r="N62" s="199">
        <v>35.06</v>
      </c>
      <c r="O62" s="199">
        <v>0</v>
      </c>
      <c r="P62" s="199">
        <v>37.28</v>
      </c>
      <c r="Q62" s="199">
        <v>3.14</v>
      </c>
      <c r="R62" s="199">
        <v>12.59</v>
      </c>
      <c r="S62" s="199">
        <v>7.84</v>
      </c>
      <c r="T62" s="199">
        <v>0</v>
      </c>
      <c r="U62" s="199">
        <v>82.87</v>
      </c>
      <c r="V62" s="199">
        <v>4.04</v>
      </c>
      <c r="W62" s="199">
        <v>13.78</v>
      </c>
      <c r="X62" s="199">
        <v>43.79</v>
      </c>
      <c r="Y62" s="199">
        <v>0</v>
      </c>
      <c r="Z62" s="199">
        <v>75.16</v>
      </c>
      <c r="AA62" s="199">
        <v>20.78</v>
      </c>
      <c r="AB62" s="199">
        <v>0</v>
      </c>
      <c r="AC62" s="199">
        <v>19.690000000000001</v>
      </c>
      <c r="AD62" s="199">
        <v>0</v>
      </c>
      <c r="AE62" s="199">
        <v>0</v>
      </c>
      <c r="AF62" s="199">
        <v>0</v>
      </c>
      <c r="AG62" s="199">
        <v>11.95</v>
      </c>
      <c r="AH62" s="199">
        <v>0</v>
      </c>
      <c r="AI62" s="199">
        <v>43.96</v>
      </c>
      <c r="AJ62" s="199">
        <v>0</v>
      </c>
      <c r="AK62" s="199">
        <v>69.599999999999994</v>
      </c>
      <c r="AL62" s="199">
        <v>0</v>
      </c>
      <c r="AM62" s="199">
        <v>0</v>
      </c>
      <c r="AN62" s="199">
        <v>0</v>
      </c>
      <c r="AO62" s="199">
        <v>195.75</v>
      </c>
      <c r="AP62" s="199">
        <v>0</v>
      </c>
      <c r="AQ62" s="199">
        <v>17.7</v>
      </c>
      <c r="AR62" s="199">
        <v>0</v>
      </c>
      <c r="AS62" s="199">
        <v>1.94</v>
      </c>
      <c r="AT62" s="199">
        <v>0.96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4.5599999999999996</v>
      </c>
      <c r="K63" s="199">
        <v>8.19</v>
      </c>
      <c r="L63" s="199">
        <v>559.70000000000005</v>
      </c>
      <c r="M63" s="199">
        <v>25.82</v>
      </c>
      <c r="N63" s="199">
        <v>35.06</v>
      </c>
      <c r="O63" s="199">
        <v>0</v>
      </c>
      <c r="P63" s="199">
        <v>37.28</v>
      </c>
      <c r="Q63" s="199">
        <v>3.14</v>
      </c>
      <c r="R63" s="199">
        <v>12.59</v>
      </c>
      <c r="S63" s="199">
        <v>7.84</v>
      </c>
      <c r="T63" s="199">
        <v>0</v>
      </c>
      <c r="U63" s="199">
        <v>82.87</v>
      </c>
      <c r="V63" s="199">
        <v>4.04</v>
      </c>
      <c r="W63" s="199">
        <v>13.78</v>
      </c>
      <c r="X63" s="199">
        <v>43.79</v>
      </c>
      <c r="Y63" s="199">
        <v>0</v>
      </c>
      <c r="Z63" s="199">
        <v>75.16</v>
      </c>
      <c r="AA63" s="199">
        <v>20.78</v>
      </c>
      <c r="AB63" s="199">
        <v>0</v>
      </c>
      <c r="AC63" s="199">
        <v>19.690000000000001</v>
      </c>
      <c r="AD63" s="199">
        <v>0</v>
      </c>
      <c r="AE63" s="199">
        <v>0</v>
      </c>
      <c r="AF63" s="199">
        <v>0</v>
      </c>
      <c r="AG63" s="199">
        <v>11.95</v>
      </c>
      <c r="AH63" s="199">
        <v>0</v>
      </c>
      <c r="AI63" s="199">
        <v>43.96</v>
      </c>
      <c r="AJ63" s="199">
        <v>0</v>
      </c>
      <c r="AK63" s="199">
        <v>69.599999999999994</v>
      </c>
      <c r="AL63" s="199">
        <v>0</v>
      </c>
      <c r="AM63" s="199">
        <v>0</v>
      </c>
      <c r="AN63" s="199">
        <v>0</v>
      </c>
      <c r="AO63" s="199">
        <v>195.75</v>
      </c>
      <c r="AP63" s="199">
        <v>0</v>
      </c>
      <c r="AQ63" s="199">
        <v>17.7</v>
      </c>
      <c r="AR63" s="199">
        <v>0</v>
      </c>
      <c r="AS63" s="199">
        <v>1.94</v>
      </c>
      <c r="AT63" s="199">
        <v>0.96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4.5599999999999996</v>
      </c>
      <c r="K64" s="199">
        <v>8.48</v>
      </c>
      <c r="L64" s="199">
        <v>559.70000000000005</v>
      </c>
      <c r="M64" s="199">
        <v>25.82</v>
      </c>
      <c r="N64" s="199">
        <v>35.06</v>
      </c>
      <c r="O64" s="199">
        <v>0</v>
      </c>
      <c r="P64" s="199">
        <v>37.28</v>
      </c>
      <c r="Q64" s="199">
        <v>3.14</v>
      </c>
      <c r="R64" s="199">
        <v>12.59</v>
      </c>
      <c r="S64" s="199">
        <v>7.84</v>
      </c>
      <c r="T64" s="199">
        <v>0</v>
      </c>
      <c r="U64" s="199">
        <v>82.87</v>
      </c>
      <c r="V64" s="199">
        <v>4.04</v>
      </c>
      <c r="W64" s="199">
        <v>13.78</v>
      </c>
      <c r="X64" s="199">
        <v>43.79</v>
      </c>
      <c r="Y64" s="199">
        <v>0</v>
      </c>
      <c r="Z64" s="199">
        <v>75.16</v>
      </c>
      <c r="AA64" s="199">
        <v>20.78</v>
      </c>
      <c r="AB64" s="199">
        <v>0</v>
      </c>
      <c r="AC64" s="199">
        <v>19.690000000000001</v>
      </c>
      <c r="AD64" s="199">
        <v>0</v>
      </c>
      <c r="AE64" s="199">
        <v>0</v>
      </c>
      <c r="AF64" s="199">
        <v>0</v>
      </c>
      <c r="AG64" s="199">
        <v>11.95</v>
      </c>
      <c r="AH64" s="199">
        <v>0</v>
      </c>
      <c r="AI64" s="199">
        <v>43.96</v>
      </c>
      <c r="AJ64" s="199">
        <v>0</v>
      </c>
      <c r="AK64" s="199">
        <v>69.599999999999994</v>
      </c>
      <c r="AL64" s="199">
        <v>0</v>
      </c>
      <c r="AM64" s="199">
        <v>0</v>
      </c>
      <c r="AN64" s="199">
        <v>0</v>
      </c>
      <c r="AO64" s="199">
        <v>195.75</v>
      </c>
      <c r="AP64" s="199">
        <v>0</v>
      </c>
      <c r="AQ64" s="199">
        <v>17.7</v>
      </c>
      <c r="AR64" s="199">
        <v>0</v>
      </c>
      <c r="AS64" s="199">
        <v>1.94</v>
      </c>
      <c r="AT64" s="199">
        <v>0.96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4.5599999999999996</v>
      </c>
      <c r="K65" s="199">
        <v>8.7799999999999994</v>
      </c>
      <c r="L65" s="199">
        <v>559.70000000000005</v>
      </c>
      <c r="M65" s="199">
        <v>25.82</v>
      </c>
      <c r="N65" s="199">
        <v>35.06</v>
      </c>
      <c r="O65" s="199">
        <v>0</v>
      </c>
      <c r="P65" s="199">
        <v>37.28</v>
      </c>
      <c r="Q65" s="199">
        <v>3.14</v>
      </c>
      <c r="R65" s="199">
        <v>12.59</v>
      </c>
      <c r="S65" s="199">
        <v>7.84</v>
      </c>
      <c r="T65" s="199">
        <v>0</v>
      </c>
      <c r="U65" s="199">
        <v>82.87</v>
      </c>
      <c r="V65" s="199">
        <v>4.04</v>
      </c>
      <c r="W65" s="199">
        <v>13.78</v>
      </c>
      <c r="X65" s="199">
        <v>43.79</v>
      </c>
      <c r="Y65" s="199">
        <v>0</v>
      </c>
      <c r="Z65" s="199">
        <v>75.16</v>
      </c>
      <c r="AA65" s="199">
        <v>20.78</v>
      </c>
      <c r="AB65" s="199">
        <v>0</v>
      </c>
      <c r="AC65" s="199">
        <v>19.690000000000001</v>
      </c>
      <c r="AD65" s="199">
        <v>0</v>
      </c>
      <c r="AE65" s="199">
        <v>0</v>
      </c>
      <c r="AF65" s="199">
        <v>0</v>
      </c>
      <c r="AG65" s="199">
        <v>11.95</v>
      </c>
      <c r="AH65" s="199">
        <v>0</v>
      </c>
      <c r="AI65" s="199">
        <v>43.96</v>
      </c>
      <c r="AJ65" s="199">
        <v>0</v>
      </c>
      <c r="AK65" s="199">
        <v>69.599999999999994</v>
      </c>
      <c r="AL65" s="199">
        <v>0</v>
      </c>
      <c r="AM65" s="199">
        <v>0</v>
      </c>
      <c r="AN65" s="199">
        <v>0</v>
      </c>
      <c r="AO65" s="199">
        <v>195.75</v>
      </c>
      <c r="AP65" s="199">
        <v>0</v>
      </c>
      <c r="AQ65" s="199">
        <v>17.7</v>
      </c>
      <c r="AR65" s="199">
        <v>0</v>
      </c>
      <c r="AS65" s="199">
        <v>1.94</v>
      </c>
      <c r="AT65" s="199">
        <v>0.96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4.5599999999999996</v>
      </c>
      <c r="K66" s="199">
        <v>9.1</v>
      </c>
      <c r="L66" s="199">
        <v>559.70000000000005</v>
      </c>
      <c r="M66" s="199">
        <v>25.82</v>
      </c>
      <c r="N66" s="199">
        <v>35.06</v>
      </c>
      <c r="O66" s="199">
        <v>0</v>
      </c>
      <c r="P66" s="199">
        <v>37.28</v>
      </c>
      <c r="Q66" s="199">
        <v>3.14</v>
      </c>
      <c r="R66" s="199">
        <v>12.59</v>
      </c>
      <c r="S66" s="199">
        <v>7.84</v>
      </c>
      <c r="T66" s="199">
        <v>0</v>
      </c>
      <c r="U66" s="199">
        <v>82.87</v>
      </c>
      <c r="V66" s="199">
        <v>4.04</v>
      </c>
      <c r="W66" s="199">
        <v>13.78</v>
      </c>
      <c r="X66" s="199">
        <v>43.79</v>
      </c>
      <c r="Y66" s="199">
        <v>0</v>
      </c>
      <c r="Z66" s="199">
        <v>75.16</v>
      </c>
      <c r="AA66" s="199">
        <v>20.78</v>
      </c>
      <c r="AB66" s="199">
        <v>0</v>
      </c>
      <c r="AC66" s="199">
        <v>19.690000000000001</v>
      </c>
      <c r="AD66" s="199">
        <v>0</v>
      </c>
      <c r="AE66" s="199">
        <v>0</v>
      </c>
      <c r="AF66" s="199">
        <v>0</v>
      </c>
      <c r="AG66" s="199">
        <v>11.95</v>
      </c>
      <c r="AH66" s="199">
        <v>0</v>
      </c>
      <c r="AI66" s="199">
        <v>43.96</v>
      </c>
      <c r="AJ66" s="199">
        <v>0</v>
      </c>
      <c r="AK66" s="199">
        <v>69.599999999999994</v>
      </c>
      <c r="AL66" s="199">
        <v>0</v>
      </c>
      <c r="AM66" s="199">
        <v>0</v>
      </c>
      <c r="AN66" s="199">
        <v>0</v>
      </c>
      <c r="AO66" s="199">
        <v>195.75</v>
      </c>
      <c r="AP66" s="199">
        <v>0</v>
      </c>
      <c r="AQ66" s="199">
        <v>17.7</v>
      </c>
      <c r="AR66" s="199">
        <v>0</v>
      </c>
      <c r="AS66" s="199">
        <v>1.94</v>
      </c>
      <c r="AT66" s="199">
        <v>0.96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4.5599999999999996</v>
      </c>
      <c r="K67" s="199">
        <v>9.1</v>
      </c>
      <c r="L67" s="199">
        <v>559.70000000000005</v>
      </c>
      <c r="M67" s="199">
        <v>25.82</v>
      </c>
      <c r="N67" s="199">
        <v>35.06</v>
      </c>
      <c r="O67" s="199">
        <v>0</v>
      </c>
      <c r="P67" s="199">
        <v>37.28</v>
      </c>
      <c r="Q67" s="199">
        <v>3.14</v>
      </c>
      <c r="R67" s="199">
        <v>12.59</v>
      </c>
      <c r="S67" s="199">
        <v>7.84</v>
      </c>
      <c r="T67" s="199">
        <v>0</v>
      </c>
      <c r="U67" s="199">
        <v>82.87</v>
      </c>
      <c r="V67" s="199">
        <v>4.04</v>
      </c>
      <c r="W67" s="199">
        <v>13.78</v>
      </c>
      <c r="X67" s="199">
        <v>43.79</v>
      </c>
      <c r="Y67" s="199">
        <v>0</v>
      </c>
      <c r="Z67" s="199">
        <v>75.16</v>
      </c>
      <c r="AA67" s="199">
        <v>20.78</v>
      </c>
      <c r="AB67" s="199">
        <v>0</v>
      </c>
      <c r="AC67" s="199">
        <v>19.690000000000001</v>
      </c>
      <c r="AD67" s="199">
        <v>0</v>
      </c>
      <c r="AE67" s="199">
        <v>0</v>
      </c>
      <c r="AF67" s="199">
        <v>0</v>
      </c>
      <c r="AG67" s="199">
        <v>11.95</v>
      </c>
      <c r="AH67" s="199">
        <v>0</v>
      </c>
      <c r="AI67" s="199">
        <v>43.96</v>
      </c>
      <c r="AJ67" s="199">
        <v>0</v>
      </c>
      <c r="AK67" s="199">
        <v>69.599999999999994</v>
      </c>
      <c r="AL67" s="199">
        <v>0</v>
      </c>
      <c r="AM67" s="199">
        <v>0</v>
      </c>
      <c r="AN67" s="199">
        <v>0</v>
      </c>
      <c r="AO67" s="199">
        <v>195.75</v>
      </c>
      <c r="AP67" s="199">
        <v>0</v>
      </c>
      <c r="AQ67" s="199">
        <v>17.7</v>
      </c>
      <c r="AR67" s="199">
        <v>0</v>
      </c>
      <c r="AS67" s="199">
        <v>1.94</v>
      </c>
      <c r="AT67" s="199">
        <v>0.96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4.5599999999999996</v>
      </c>
      <c r="K68" s="199">
        <v>9.1</v>
      </c>
      <c r="L68" s="199">
        <v>559.70000000000005</v>
      </c>
      <c r="M68" s="199">
        <v>25.82</v>
      </c>
      <c r="N68" s="199">
        <v>35.06</v>
      </c>
      <c r="O68" s="199">
        <v>0</v>
      </c>
      <c r="P68" s="199">
        <v>37.28</v>
      </c>
      <c r="Q68" s="199">
        <v>3.14</v>
      </c>
      <c r="R68" s="199">
        <v>12.59</v>
      </c>
      <c r="S68" s="199">
        <v>7.84</v>
      </c>
      <c r="T68" s="199">
        <v>0</v>
      </c>
      <c r="U68" s="199">
        <v>82.87</v>
      </c>
      <c r="V68" s="199">
        <v>4.04</v>
      </c>
      <c r="W68" s="199">
        <v>13.78</v>
      </c>
      <c r="X68" s="199">
        <v>43.79</v>
      </c>
      <c r="Y68" s="199">
        <v>0</v>
      </c>
      <c r="Z68" s="199">
        <v>75.16</v>
      </c>
      <c r="AA68" s="199">
        <v>20.78</v>
      </c>
      <c r="AB68" s="199">
        <v>0</v>
      </c>
      <c r="AC68" s="199">
        <v>19.690000000000001</v>
      </c>
      <c r="AD68" s="199">
        <v>0</v>
      </c>
      <c r="AE68" s="199">
        <v>0</v>
      </c>
      <c r="AF68" s="199">
        <v>0</v>
      </c>
      <c r="AG68" s="199">
        <v>11.95</v>
      </c>
      <c r="AH68" s="199">
        <v>0</v>
      </c>
      <c r="AI68" s="199">
        <v>43.96</v>
      </c>
      <c r="AJ68" s="199">
        <v>0</v>
      </c>
      <c r="AK68" s="199">
        <v>69.599999999999994</v>
      </c>
      <c r="AL68" s="199">
        <v>0</v>
      </c>
      <c r="AM68" s="199">
        <v>0</v>
      </c>
      <c r="AN68" s="199">
        <v>0</v>
      </c>
      <c r="AO68" s="199">
        <v>195.75</v>
      </c>
      <c r="AP68" s="199">
        <v>0</v>
      </c>
      <c r="AQ68" s="199">
        <v>17.7</v>
      </c>
      <c r="AR68" s="199">
        <v>0</v>
      </c>
      <c r="AS68" s="199">
        <v>1.94</v>
      </c>
      <c r="AT68" s="199">
        <v>0.96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4.5599999999999996</v>
      </c>
      <c r="K69" s="199">
        <v>9.1</v>
      </c>
      <c r="L69" s="199">
        <v>559.70000000000005</v>
      </c>
      <c r="M69" s="199">
        <v>25.82</v>
      </c>
      <c r="N69" s="199">
        <v>35.06</v>
      </c>
      <c r="O69" s="199">
        <v>0</v>
      </c>
      <c r="P69" s="199">
        <v>37.28</v>
      </c>
      <c r="Q69" s="199">
        <v>3.14</v>
      </c>
      <c r="R69" s="199">
        <v>12.59</v>
      </c>
      <c r="S69" s="199">
        <v>7.84</v>
      </c>
      <c r="T69" s="199">
        <v>0</v>
      </c>
      <c r="U69" s="199">
        <v>82.87</v>
      </c>
      <c r="V69" s="199">
        <v>4.04</v>
      </c>
      <c r="W69" s="199">
        <v>13.78</v>
      </c>
      <c r="X69" s="199">
        <v>43.79</v>
      </c>
      <c r="Y69" s="199">
        <v>0</v>
      </c>
      <c r="Z69" s="199">
        <v>75.16</v>
      </c>
      <c r="AA69" s="199">
        <v>20.78</v>
      </c>
      <c r="AB69" s="199">
        <v>0</v>
      </c>
      <c r="AC69" s="199">
        <v>19.690000000000001</v>
      </c>
      <c r="AD69" s="199">
        <v>0</v>
      </c>
      <c r="AE69" s="199">
        <v>0</v>
      </c>
      <c r="AF69" s="199">
        <v>0</v>
      </c>
      <c r="AG69" s="199">
        <v>11.95</v>
      </c>
      <c r="AH69" s="199">
        <v>0</v>
      </c>
      <c r="AI69" s="199">
        <v>43.96</v>
      </c>
      <c r="AJ69" s="199">
        <v>0</v>
      </c>
      <c r="AK69" s="199">
        <v>69.599999999999994</v>
      </c>
      <c r="AL69" s="199">
        <v>0</v>
      </c>
      <c r="AM69" s="199">
        <v>0</v>
      </c>
      <c r="AN69" s="199">
        <v>0</v>
      </c>
      <c r="AO69" s="199">
        <v>191.4</v>
      </c>
      <c r="AP69" s="199">
        <v>0</v>
      </c>
      <c r="AQ69" s="199">
        <v>14.67</v>
      </c>
      <c r="AR69" s="199">
        <v>0</v>
      </c>
      <c r="AS69" s="199">
        <v>1.94</v>
      </c>
      <c r="AT69" s="199">
        <v>0.96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4.5599999999999996</v>
      </c>
      <c r="K70" s="199">
        <v>9.1</v>
      </c>
      <c r="L70" s="199">
        <v>559.70000000000005</v>
      </c>
      <c r="M70" s="199">
        <v>25.82</v>
      </c>
      <c r="N70" s="199">
        <v>35.06</v>
      </c>
      <c r="O70" s="199">
        <v>0</v>
      </c>
      <c r="P70" s="199">
        <v>37.28</v>
      </c>
      <c r="Q70" s="199">
        <v>3.14</v>
      </c>
      <c r="R70" s="199">
        <v>12.59</v>
      </c>
      <c r="S70" s="199">
        <v>7.84</v>
      </c>
      <c r="T70" s="199">
        <v>0</v>
      </c>
      <c r="U70" s="199">
        <v>82.87</v>
      </c>
      <c r="V70" s="199">
        <v>4.04</v>
      </c>
      <c r="W70" s="199">
        <v>13.78</v>
      </c>
      <c r="X70" s="199">
        <v>43.79</v>
      </c>
      <c r="Y70" s="199">
        <v>0</v>
      </c>
      <c r="Z70" s="199">
        <v>75.16</v>
      </c>
      <c r="AA70" s="199">
        <v>20.78</v>
      </c>
      <c r="AB70" s="199">
        <v>0</v>
      </c>
      <c r="AC70" s="199">
        <v>19.690000000000001</v>
      </c>
      <c r="AD70" s="199">
        <v>0</v>
      </c>
      <c r="AE70" s="199">
        <v>0</v>
      </c>
      <c r="AF70" s="199">
        <v>0</v>
      </c>
      <c r="AG70" s="199">
        <v>11.95</v>
      </c>
      <c r="AH70" s="199">
        <v>0</v>
      </c>
      <c r="AI70" s="199">
        <v>43.96</v>
      </c>
      <c r="AJ70" s="199">
        <v>0</v>
      </c>
      <c r="AK70" s="199">
        <v>69.599999999999994</v>
      </c>
      <c r="AL70" s="199">
        <v>0</v>
      </c>
      <c r="AM70" s="199">
        <v>0</v>
      </c>
      <c r="AN70" s="199">
        <v>0</v>
      </c>
      <c r="AO70" s="199">
        <v>191.4</v>
      </c>
      <c r="AP70" s="199">
        <v>0</v>
      </c>
      <c r="AQ70" s="199">
        <v>12.37</v>
      </c>
      <c r="AR70" s="199">
        <v>0</v>
      </c>
      <c r="AS70" s="199">
        <v>1.94</v>
      </c>
      <c r="AT70" s="199">
        <v>0.96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1.94</v>
      </c>
      <c r="K71" s="199">
        <v>9.1</v>
      </c>
      <c r="L71" s="199">
        <v>559.70000000000005</v>
      </c>
      <c r="M71" s="199">
        <v>25.82</v>
      </c>
      <c r="N71" s="199">
        <v>35.06</v>
      </c>
      <c r="O71" s="199">
        <v>0</v>
      </c>
      <c r="P71" s="199">
        <v>37.28</v>
      </c>
      <c r="Q71" s="199">
        <v>3.14</v>
      </c>
      <c r="R71" s="199">
        <v>12.59</v>
      </c>
      <c r="S71" s="199">
        <v>7.84</v>
      </c>
      <c r="T71" s="199">
        <v>0</v>
      </c>
      <c r="U71" s="199">
        <v>82.87</v>
      </c>
      <c r="V71" s="199">
        <v>4.04</v>
      </c>
      <c r="W71" s="199">
        <v>13.78</v>
      </c>
      <c r="X71" s="199">
        <v>43.79</v>
      </c>
      <c r="Y71" s="199">
        <v>0</v>
      </c>
      <c r="Z71" s="199">
        <v>75.16</v>
      </c>
      <c r="AA71" s="199">
        <v>20.78</v>
      </c>
      <c r="AB71" s="199">
        <v>0</v>
      </c>
      <c r="AC71" s="199">
        <v>19.690000000000001</v>
      </c>
      <c r="AD71" s="199">
        <v>0</v>
      </c>
      <c r="AE71" s="199">
        <v>0</v>
      </c>
      <c r="AF71" s="199">
        <v>0</v>
      </c>
      <c r="AG71" s="199">
        <v>11.95</v>
      </c>
      <c r="AH71" s="199">
        <v>0</v>
      </c>
      <c r="AI71" s="199">
        <v>43.96</v>
      </c>
      <c r="AJ71" s="199">
        <v>0</v>
      </c>
      <c r="AK71" s="199">
        <v>69.599999999999994</v>
      </c>
      <c r="AL71" s="199">
        <v>0</v>
      </c>
      <c r="AM71" s="199">
        <v>0</v>
      </c>
      <c r="AN71" s="199">
        <v>0</v>
      </c>
      <c r="AO71" s="199">
        <v>191.4</v>
      </c>
      <c r="AP71" s="199">
        <v>0</v>
      </c>
      <c r="AQ71" s="199">
        <v>10.54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1.94</v>
      </c>
      <c r="K72" s="199">
        <v>9.1</v>
      </c>
      <c r="L72" s="199">
        <v>559.70000000000005</v>
      </c>
      <c r="M72" s="199">
        <v>25.82</v>
      </c>
      <c r="N72" s="199">
        <v>35.06</v>
      </c>
      <c r="O72" s="199">
        <v>0</v>
      </c>
      <c r="P72" s="199">
        <v>37.28</v>
      </c>
      <c r="Q72" s="199">
        <v>3.14</v>
      </c>
      <c r="R72" s="199">
        <v>12.59</v>
      </c>
      <c r="S72" s="199">
        <v>7.84</v>
      </c>
      <c r="T72" s="199">
        <v>0</v>
      </c>
      <c r="U72" s="199">
        <v>82.87</v>
      </c>
      <c r="V72" s="199">
        <v>4.04</v>
      </c>
      <c r="W72" s="199">
        <v>13.78</v>
      </c>
      <c r="X72" s="199">
        <v>43.79</v>
      </c>
      <c r="Y72" s="199">
        <v>0</v>
      </c>
      <c r="Z72" s="199">
        <v>75.16</v>
      </c>
      <c r="AA72" s="199">
        <v>20.78</v>
      </c>
      <c r="AB72" s="199">
        <v>0</v>
      </c>
      <c r="AC72" s="199">
        <v>19.690000000000001</v>
      </c>
      <c r="AD72" s="199">
        <v>0</v>
      </c>
      <c r="AE72" s="199">
        <v>0</v>
      </c>
      <c r="AF72" s="199">
        <v>0</v>
      </c>
      <c r="AG72" s="199">
        <v>11.95</v>
      </c>
      <c r="AH72" s="199">
        <v>0</v>
      </c>
      <c r="AI72" s="199">
        <v>43.96</v>
      </c>
      <c r="AJ72" s="199">
        <v>0</v>
      </c>
      <c r="AK72" s="199">
        <v>69.599999999999994</v>
      </c>
      <c r="AL72" s="199">
        <v>0</v>
      </c>
      <c r="AM72" s="199">
        <v>0</v>
      </c>
      <c r="AN72" s="199">
        <v>0</v>
      </c>
      <c r="AO72" s="199">
        <v>191.4</v>
      </c>
      <c r="AP72" s="199">
        <v>0</v>
      </c>
      <c r="AQ72" s="199">
        <v>9.5399999999999991</v>
      </c>
      <c r="AR72" s="199">
        <v>0</v>
      </c>
      <c r="AS72" s="199">
        <v>0</v>
      </c>
      <c r="AT72" s="199">
        <v>0.21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1.94</v>
      </c>
      <c r="K73" s="199">
        <v>9.1</v>
      </c>
      <c r="L73" s="199">
        <v>559.70000000000005</v>
      </c>
      <c r="M73" s="199">
        <v>25.82</v>
      </c>
      <c r="N73" s="199">
        <v>35.06</v>
      </c>
      <c r="O73" s="199">
        <v>0</v>
      </c>
      <c r="P73" s="199">
        <v>37.28</v>
      </c>
      <c r="Q73" s="199">
        <v>3.14</v>
      </c>
      <c r="R73" s="199">
        <v>12.59</v>
      </c>
      <c r="S73" s="199">
        <v>7.84</v>
      </c>
      <c r="T73" s="199">
        <v>0</v>
      </c>
      <c r="U73" s="199">
        <v>82.87</v>
      </c>
      <c r="V73" s="199">
        <v>4.04</v>
      </c>
      <c r="W73" s="199">
        <v>13.78</v>
      </c>
      <c r="X73" s="199">
        <v>43.79</v>
      </c>
      <c r="Y73" s="199">
        <v>0</v>
      </c>
      <c r="Z73" s="199">
        <v>75.16</v>
      </c>
      <c r="AA73" s="199">
        <v>20.78</v>
      </c>
      <c r="AB73" s="199">
        <v>0</v>
      </c>
      <c r="AC73" s="199">
        <v>19.690000000000001</v>
      </c>
      <c r="AD73" s="199">
        <v>0</v>
      </c>
      <c r="AE73" s="199">
        <v>0</v>
      </c>
      <c r="AF73" s="199">
        <v>0</v>
      </c>
      <c r="AG73" s="199">
        <v>11.95</v>
      </c>
      <c r="AH73" s="199">
        <v>0</v>
      </c>
      <c r="AI73" s="199">
        <v>43.96</v>
      </c>
      <c r="AJ73" s="199">
        <v>0</v>
      </c>
      <c r="AK73" s="199">
        <v>69.599999999999994</v>
      </c>
      <c r="AL73" s="199">
        <v>0</v>
      </c>
      <c r="AM73" s="199">
        <v>0</v>
      </c>
      <c r="AN73" s="199">
        <v>0</v>
      </c>
      <c r="AO73" s="199">
        <v>191.4</v>
      </c>
      <c r="AP73" s="199">
        <v>0</v>
      </c>
      <c r="AQ73" s="199">
        <v>8.08</v>
      </c>
      <c r="AR73" s="199">
        <v>0</v>
      </c>
      <c r="AS73" s="199">
        <v>0</v>
      </c>
      <c r="AT73" s="199">
        <v>0.21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1.94</v>
      </c>
      <c r="K74" s="199">
        <v>9.1</v>
      </c>
      <c r="L74" s="199">
        <v>559.70000000000005</v>
      </c>
      <c r="M74" s="199">
        <v>25.82</v>
      </c>
      <c r="N74" s="199">
        <v>35.06</v>
      </c>
      <c r="O74" s="199">
        <v>0</v>
      </c>
      <c r="P74" s="199">
        <v>37.28</v>
      </c>
      <c r="Q74" s="199">
        <v>3.14</v>
      </c>
      <c r="R74" s="199">
        <v>12.59</v>
      </c>
      <c r="S74" s="199">
        <v>7.84</v>
      </c>
      <c r="T74" s="199">
        <v>0</v>
      </c>
      <c r="U74" s="199">
        <v>82.87</v>
      </c>
      <c r="V74" s="199">
        <v>4.04</v>
      </c>
      <c r="W74" s="199">
        <v>13.78</v>
      </c>
      <c r="X74" s="199">
        <v>43.79</v>
      </c>
      <c r="Y74" s="199">
        <v>0</v>
      </c>
      <c r="Z74" s="199">
        <v>75.16</v>
      </c>
      <c r="AA74" s="199">
        <v>20.78</v>
      </c>
      <c r="AB74" s="199">
        <v>0</v>
      </c>
      <c r="AC74" s="199">
        <v>19.690000000000001</v>
      </c>
      <c r="AD74" s="199">
        <v>0</v>
      </c>
      <c r="AE74" s="199">
        <v>0</v>
      </c>
      <c r="AF74" s="199">
        <v>0</v>
      </c>
      <c r="AG74" s="199">
        <v>11.95</v>
      </c>
      <c r="AH74" s="199">
        <v>0</v>
      </c>
      <c r="AI74" s="199">
        <v>44.34</v>
      </c>
      <c r="AJ74" s="199">
        <v>0</v>
      </c>
      <c r="AK74" s="199">
        <v>69.599999999999994</v>
      </c>
      <c r="AL74" s="199">
        <v>0</v>
      </c>
      <c r="AM74" s="199">
        <v>0</v>
      </c>
      <c r="AN74" s="199">
        <v>0</v>
      </c>
      <c r="AO74" s="199">
        <v>191.4</v>
      </c>
      <c r="AP74" s="199">
        <v>0</v>
      </c>
      <c r="AQ74" s="199">
        <v>5.15</v>
      </c>
      <c r="AR74" s="199">
        <v>0</v>
      </c>
      <c r="AS74" s="199">
        <v>0</v>
      </c>
      <c r="AT74" s="199">
        <v>0.21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1.94</v>
      </c>
      <c r="K75" s="199">
        <v>9.1</v>
      </c>
      <c r="L75" s="199">
        <v>559.70000000000005</v>
      </c>
      <c r="M75" s="199">
        <v>25.82</v>
      </c>
      <c r="N75" s="199">
        <v>35.06</v>
      </c>
      <c r="O75" s="199">
        <v>0</v>
      </c>
      <c r="P75" s="199">
        <v>37.28</v>
      </c>
      <c r="Q75" s="199">
        <v>3.14</v>
      </c>
      <c r="R75" s="199">
        <v>12.59</v>
      </c>
      <c r="S75" s="199">
        <v>7.84</v>
      </c>
      <c r="T75" s="199">
        <v>0</v>
      </c>
      <c r="U75" s="199">
        <v>82.87</v>
      </c>
      <c r="V75" s="199">
        <v>4.04</v>
      </c>
      <c r="W75" s="199">
        <v>13.78</v>
      </c>
      <c r="X75" s="199">
        <v>43.79</v>
      </c>
      <c r="Y75" s="199">
        <v>0</v>
      </c>
      <c r="Z75" s="199">
        <v>75.16</v>
      </c>
      <c r="AA75" s="199">
        <v>20.78</v>
      </c>
      <c r="AB75" s="199">
        <v>0</v>
      </c>
      <c r="AC75" s="199">
        <v>19.690000000000001</v>
      </c>
      <c r="AD75" s="199">
        <v>0</v>
      </c>
      <c r="AE75" s="199">
        <v>0</v>
      </c>
      <c r="AF75" s="199">
        <v>0</v>
      </c>
      <c r="AG75" s="199">
        <v>11.95</v>
      </c>
      <c r="AH75" s="199">
        <v>0</v>
      </c>
      <c r="AI75" s="199">
        <v>44.34</v>
      </c>
      <c r="AJ75" s="199">
        <v>0</v>
      </c>
      <c r="AK75" s="199">
        <v>69.599999999999994</v>
      </c>
      <c r="AL75" s="199">
        <v>0</v>
      </c>
      <c r="AM75" s="199">
        <v>0</v>
      </c>
      <c r="AN75" s="199">
        <v>0</v>
      </c>
      <c r="AO75" s="199">
        <v>130</v>
      </c>
      <c r="AP75" s="199">
        <v>0</v>
      </c>
      <c r="AQ75" s="199">
        <v>0</v>
      </c>
      <c r="AR75" s="199">
        <v>0</v>
      </c>
      <c r="AS75" s="199">
        <v>0</v>
      </c>
      <c r="AT75" s="199">
        <v>0.21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1.94</v>
      </c>
      <c r="K76" s="199">
        <v>9.1</v>
      </c>
      <c r="L76" s="199">
        <v>559.70000000000005</v>
      </c>
      <c r="M76" s="199">
        <v>25.82</v>
      </c>
      <c r="N76" s="199">
        <v>35.06</v>
      </c>
      <c r="O76" s="199">
        <v>0</v>
      </c>
      <c r="P76" s="199">
        <v>37.28</v>
      </c>
      <c r="Q76" s="199">
        <v>3.14</v>
      </c>
      <c r="R76" s="199">
        <v>12.59</v>
      </c>
      <c r="S76" s="199">
        <v>7.84</v>
      </c>
      <c r="T76" s="199">
        <v>0</v>
      </c>
      <c r="U76" s="199">
        <v>82.87</v>
      </c>
      <c r="V76" s="199">
        <v>4.04</v>
      </c>
      <c r="W76" s="199">
        <v>13.78</v>
      </c>
      <c r="X76" s="199">
        <v>43.79</v>
      </c>
      <c r="Y76" s="199">
        <v>0</v>
      </c>
      <c r="Z76" s="199">
        <v>75.16</v>
      </c>
      <c r="AA76" s="199">
        <v>20.78</v>
      </c>
      <c r="AB76" s="199">
        <v>0</v>
      </c>
      <c r="AC76" s="199">
        <v>19.690000000000001</v>
      </c>
      <c r="AD76" s="199">
        <v>0</v>
      </c>
      <c r="AE76" s="199">
        <v>0</v>
      </c>
      <c r="AF76" s="199">
        <v>0</v>
      </c>
      <c r="AG76" s="199">
        <v>11.95</v>
      </c>
      <c r="AH76" s="199">
        <v>0</v>
      </c>
      <c r="AI76" s="199">
        <v>44.34</v>
      </c>
      <c r="AJ76" s="199">
        <v>0</v>
      </c>
      <c r="AK76" s="199">
        <v>69.599999999999994</v>
      </c>
      <c r="AL76" s="199">
        <v>0</v>
      </c>
      <c r="AM76" s="199">
        <v>0</v>
      </c>
      <c r="AN76" s="199">
        <v>0</v>
      </c>
      <c r="AO76" s="199">
        <v>130</v>
      </c>
      <c r="AP76" s="199">
        <v>0</v>
      </c>
      <c r="AQ76" s="199">
        <v>0</v>
      </c>
      <c r="AR76" s="199">
        <v>0</v>
      </c>
      <c r="AS76" s="199">
        <v>0</v>
      </c>
      <c r="AT76" s="199">
        <v>0.21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1.94</v>
      </c>
      <c r="K77" s="199">
        <v>9.1</v>
      </c>
      <c r="L77" s="199">
        <v>559.70000000000005</v>
      </c>
      <c r="M77" s="199">
        <v>25.82</v>
      </c>
      <c r="N77" s="199">
        <v>35.06</v>
      </c>
      <c r="O77" s="199">
        <v>0</v>
      </c>
      <c r="P77" s="199">
        <v>37.28</v>
      </c>
      <c r="Q77" s="199">
        <v>3.14</v>
      </c>
      <c r="R77" s="199">
        <v>12.59</v>
      </c>
      <c r="S77" s="199">
        <v>7.84</v>
      </c>
      <c r="T77" s="199">
        <v>0</v>
      </c>
      <c r="U77" s="199">
        <v>82.87</v>
      </c>
      <c r="V77" s="199">
        <v>4.04</v>
      </c>
      <c r="W77" s="199">
        <v>13.78</v>
      </c>
      <c r="X77" s="199">
        <v>43.79</v>
      </c>
      <c r="Y77" s="199">
        <v>0</v>
      </c>
      <c r="Z77" s="199">
        <v>75.16</v>
      </c>
      <c r="AA77" s="199">
        <v>20.78</v>
      </c>
      <c r="AB77" s="199">
        <v>0</v>
      </c>
      <c r="AC77" s="199">
        <v>19.690000000000001</v>
      </c>
      <c r="AD77" s="199">
        <v>0</v>
      </c>
      <c r="AE77" s="199">
        <v>0</v>
      </c>
      <c r="AF77" s="199">
        <v>0</v>
      </c>
      <c r="AG77" s="199">
        <v>11.95</v>
      </c>
      <c r="AH77" s="199">
        <v>0</v>
      </c>
      <c r="AI77" s="199">
        <v>44.34</v>
      </c>
      <c r="AJ77" s="199">
        <v>0</v>
      </c>
      <c r="AK77" s="199">
        <v>69.599999999999994</v>
      </c>
      <c r="AL77" s="199">
        <v>0</v>
      </c>
      <c r="AM77" s="199">
        <v>0</v>
      </c>
      <c r="AN77" s="199">
        <v>0</v>
      </c>
      <c r="AO77" s="199">
        <v>130</v>
      </c>
      <c r="AP77" s="199">
        <v>0</v>
      </c>
      <c r="AQ77" s="199">
        <v>0</v>
      </c>
      <c r="AR77" s="199">
        <v>0</v>
      </c>
      <c r="AS77" s="199">
        <v>0</v>
      </c>
      <c r="AT77" s="199">
        <v>0.21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1.94</v>
      </c>
      <c r="K78" s="199">
        <v>9.1</v>
      </c>
      <c r="L78" s="199">
        <v>559.70000000000005</v>
      </c>
      <c r="M78" s="199">
        <v>25.82</v>
      </c>
      <c r="N78" s="199">
        <v>35.06</v>
      </c>
      <c r="O78" s="199">
        <v>0</v>
      </c>
      <c r="P78" s="199">
        <v>37.28</v>
      </c>
      <c r="Q78" s="199">
        <v>3.14</v>
      </c>
      <c r="R78" s="199">
        <v>12.59</v>
      </c>
      <c r="S78" s="199">
        <v>7.84</v>
      </c>
      <c r="T78" s="199">
        <v>0</v>
      </c>
      <c r="U78" s="199">
        <v>82.87</v>
      </c>
      <c r="V78" s="199">
        <v>4.04</v>
      </c>
      <c r="W78" s="199">
        <v>13.78</v>
      </c>
      <c r="X78" s="199">
        <v>43.79</v>
      </c>
      <c r="Y78" s="199">
        <v>0</v>
      </c>
      <c r="Z78" s="199">
        <v>75.16</v>
      </c>
      <c r="AA78" s="199">
        <v>20.78</v>
      </c>
      <c r="AB78" s="199">
        <v>0</v>
      </c>
      <c r="AC78" s="199">
        <v>19.690000000000001</v>
      </c>
      <c r="AD78" s="199">
        <v>0</v>
      </c>
      <c r="AE78" s="199">
        <v>0</v>
      </c>
      <c r="AF78" s="199">
        <v>0</v>
      </c>
      <c r="AG78" s="199">
        <v>11.95</v>
      </c>
      <c r="AH78" s="199">
        <v>0</v>
      </c>
      <c r="AI78" s="199">
        <v>44.34</v>
      </c>
      <c r="AJ78" s="199">
        <v>0</v>
      </c>
      <c r="AK78" s="199">
        <v>69.599999999999994</v>
      </c>
      <c r="AL78" s="199">
        <v>0</v>
      </c>
      <c r="AM78" s="199">
        <v>0</v>
      </c>
      <c r="AN78" s="199">
        <v>0</v>
      </c>
      <c r="AO78" s="199">
        <v>130</v>
      </c>
      <c r="AP78" s="199">
        <v>0</v>
      </c>
      <c r="AQ78" s="199">
        <v>0</v>
      </c>
      <c r="AR78" s="199">
        <v>0</v>
      </c>
      <c r="AS78" s="199">
        <v>0</v>
      </c>
      <c r="AT78" s="199">
        <v>0.21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1.94</v>
      </c>
      <c r="K79" s="199">
        <v>9.1</v>
      </c>
      <c r="L79" s="199">
        <v>559.70000000000005</v>
      </c>
      <c r="M79" s="199">
        <v>25.82</v>
      </c>
      <c r="N79" s="199">
        <v>35.06</v>
      </c>
      <c r="O79" s="199">
        <v>0</v>
      </c>
      <c r="P79" s="199">
        <v>37.28</v>
      </c>
      <c r="Q79" s="199">
        <v>3.14</v>
      </c>
      <c r="R79" s="199">
        <v>12.59</v>
      </c>
      <c r="S79" s="199">
        <v>7.84</v>
      </c>
      <c r="T79" s="199">
        <v>0</v>
      </c>
      <c r="U79" s="199">
        <v>82.87</v>
      </c>
      <c r="V79" s="199">
        <v>4.04</v>
      </c>
      <c r="W79" s="199">
        <v>13.78</v>
      </c>
      <c r="X79" s="199">
        <v>43.79</v>
      </c>
      <c r="Y79" s="199">
        <v>0</v>
      </c>
      <c r="Z79" s="199">
        <v>75.16</v>
      </c>
      <c r="AA79" s="199">
        <v>20.78</v>
      </c>
      <c r="AB79" s="199">
        <v>0</v>
      </c>
      <c r="AC79" s="199">
        <v>19.690000000000001</v>
      </c>
      <c r="AD79" s="199">
        <v>0</v>
      </c>
      <c r="AE79" s="199">
        <v>0</v>
      </c>
      <c r="AF79" s="199">
        <v>0</v>
      </c>
      <c r="AG79" s="199">
        <v>11.95</v>
      </c>
      <c r="AH79" s="199">
        <v>0</v>
      </c>
      <c r="AI79" s="199">
        <v>44.34</v>
      </c>
      <c r="AJ79" s="199">
        <v>0</v>
      </c>
      <c r="AK79" s="199">
        <v>69.599999999999994</v>
      </c>
      <c r="AL79" s="199">
        <v>0</v>
      </c>
      <c r="AM79" s="199">
        <v>0</v>
      </c>
      <c r="AN79" s="199">
        <v>0</v>
      </c>
      <c r="AO79" s="199">
        <v>130</v>
      </c>
      <c r="AP79" s="199">
        <v>0</v>
      </c>
      <c r="AQ79" s="199">
        <v>0</v>
      </c>
      <c r="AR79" s="199">
        <v>0</v>
      </c>
      <c r="AS79" s="199">
        <v>0</v>
      </c>
      <c r="AT79" s="199">
        <v>0.21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1.94</v>
      </c>
      <c r="K80" s="199">
        <v>9.1</v>
      </c>
      <c r="L80" s="199">
        <v>559.70000000000005</v>
      </c>
      <c r="M80" s="199">
        <v>25.82</v>
      </c>
      <c r="N80" s="199">
        <v>35.06</v>
      </c>
      <c r="O80" s="199">
        <v>0</v>
      </c>
      <c r="P80" s="199">
        <v>37.28</v>
      </c>
      <c r="Q80" s="199">
        <v>3.14</v>
      </c>
      <c r="R80" s="199">
        <v>12.59</v>
      </c>
      <c r="S80" s="199">
        <v>7.84</v>
      </c>
      <c r="T80" s="199">
        <v>0</v>
      </c>
      <c r="U80" s="199">
        <v>82.87</v>
      </c>
      <c r="V80" s="199">
        <v>4.04</v>
      </c>
      <c r="W80" s="199">
        <v>13.78</v>
      </c>
      <c r="X80" s="199">
        <v>43.79</v>
      </c>
      <c r="Y80" s="199">
        <v>0</v>
      </c>
      <c r="Z80" s="199">
        <v>75.16</v>
      </c>
      <c r="AA80" s="199">
        <v>20.78</v>
      </c>
      <c r="AB80" s="199">
        <v>0</v>
      </c>
      <c r="AC80" s="199">
        <v>20.309999999999999</v>
      </c>
      <c r="AD80" s="199">
        <v>0</v>
      </c>
      <c r="AE80" s="199">
        <v>0</v>
      </c>
      <c r="AF80" s="199">
        <v>0</v>
      </c>
      <c r="AG80" s="199">
        <v>11.95</v>
      </c>
      <c r="AH80" s="199">
        <v>0</v>
      </c>
      <c r="AI80" s="199">
        <v>44.34</v>
      </c>
      <c r="AJ80" s="199">
        <v>0</v>
      </c>
      <c r="AK80" s="199">
        <v>69.599999999999994</v>
      </c>
      <c r="AL80" s="199">
        <v>0</v>
      </c>
      <c r="AM80" s="199">
        <v>0</v>
      </c>
      <c r="AN80" s="199">
        <v>0</v>
      </c>
      <c r="AO80" s="199">
        <v>130</v>
      </c>
      <c r="AP80" s="199">
        <v>0</v>
      </c>
      <c r="AQ80" s="199">
        <v>0</v>
      </c>
      <c r="AR80" s="199">
        <v>0</v>
      </c>
      <c r="AS80" s="199">
        <v>0</v>
      </c>
      <c r="AT80" s="199">
        <v>0.21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1.94</v>
      </c>
      <c r="K81" s="199">
        <v>9.1</v>
      </c>
      <c r="L81" s="199">
        <v>559.70000000000005</v>
      </c>
      <c r="M81" s="199">
        <v>27.31</v>
      </c>
      <c r="N81" s="199">
        <v>35.06</v>
      </c>
      <c r="O81" s="199">
        <v>0</v>
      </c>
      <c r="P81" s="199">
        <v>37.28</v>
      </c>
      <c r="Q81" s="199">
        <v>3.14</v>
      </c>
      <c r="R81" s="199">
        <v>12.59</v>
      </c>
      <c r="S81" s="199">
        <v>7.84</v>
      </c>
      <c r="T81" s="199">
        <v>0</v>
      </c>
      <c r="U81" s="199">
        <v>84.52</v>
      </c>
      <c r="V81" s="199">
        <v>4.04</v>
      </c>
      <c r="W81" s="199">
        <v>13.78</v>
      </c>
      <c r="X81" s="199">
        <v>43.79</v>
      </c>
      <c r="Y81" s="199">
        <v>0</v>
      </c>
      <c r="Z81" s="199">
        <v>75.16</v>
      </c>
      <c r="AA81" s="199">
        <v>20.78</v>
      </c>
      <c r="AB81" s="199">
        <v>0</v>
      </c>
      <c r="AC81" s="199">
        <v>20.309999999999999</v>
      </c>
      <c r="AD81" s="199">
        <v>0</v>
      </c>
      <c r="AE81" s="199">
        <v>0</v>
      </c>
      <c r="AF81" s="199">
        <v>0</v>
      </c>
      <c r="AG81" s="199">
        <v>11.95</v>
      </c>
      <c r="AH81" s="199">
        <v>0</v>
      </c>
      <c r="AI81" s="199">
        <v>44.34</v>
      </c>
      <c r="AJ81" s="199">
        <v>0</v>
      </c>
      <c r="AK81" s="199">
        <v>69.599999999999994</v>
      </c>
      <c r="AL81" s="199">
        <v>0</v>
      </c>
      <c r="AM81" s="199">
        <v>0</v>
      </c>
      <c r="AN81" s="199">
        <v>0</v>
      </c>
      <c r="AO81" s="199">
        <v>130</v>
      </c>
      <c r="AP81" s="199">
        <v>0</v>
      </c>
      <c r="AQ81" s="199">
        <v>0</v>
      </c>
      <c r="AR81" s="199">
        <v>0</v>
      </c>
      <c r="AS81" s="199">
        <v>0</v>
      </c>
      <c r="AT81" s="199">
        <v>0.21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1.94</v>
      </c>
      <c r="K82" s="199">
        <v>9.1</v>
      </c>
      <c r="L82" s="199">
        <v>559.70000000000005</v>
      </c>
      <c r="M82" s="199">
        <v>27.31</v>
      </c>
      <c r="N82" s="199">
        <v>35.06</v>
      </c>
      <c r="O82" s="199">
        <v>0</v>
      </c>
      <c r="P82" s="199">
        <v>37.28</v>
      </c>
      <c r="Q82" s="199">
        <v>3.14</v>
      </c>
      <c r="R82" s="199">
        <v>12.59</v>
      </c>
      <c r="S82" s="199">
        <v>7.84</v>
      </c>
      <c r="T82" s="199">
        <v>0</v>
      </c>
      <c r="U82" s="199">
        <v>85.49</v>
      </c>
      <c r="V82" s="199">
        <v>4.04</v>
      </c>
      <c r="W82" s="199">
        <v>13.78</v>
      </c>
      <c r="X82" s="199">
        <v>43.79</v>
      </c>
      <c r="Y82" s="199">
        <v>0</v>
      </c>
      <c r="Z82" s="199">
        <v>75.16</v>
      </c>
      <c r="AA82" s="199">
        <v>20.78</v>
      </c>
      <c r="AB82" s="199">
        <v>0</v>
      </c>
      <c r="AC82" s="199">
        <v>20.309999999999999</v>
      </c>
      <c r="AD82" s="199">
        <v>0</v>
      </c>
      <c r="AE82" s="199">
        <v>0</v>
      </c>
      <c r="AF82" s="199">
        <v>0</v>
      </c>
      <c r="AG82" s="199">
        <v>11.95</v>
      </c>
      <c r="AH82" s="199">
        <v>0</v>
      </c>
      <c r="AI82" s="199">
        <v>43.19</v>
      </c>
      <c r="AJ82" s="199">
        <v>0</v>
      </c>
      <c r="AK82" s="199">
        <v>69.599999999999994</v>
      </c>
      <c r="AL82" s="199">
        <v>0</v>
      </c>
      <c r="AM82" s="199">
        <v>0</v>
      </c>
      <c r="AN82" s="199">
        <v>0</v>
      </c>
      <c r="AO82" s="199">
        <v>130</v>
      </c>
      <c r="AP82" s="199">
        <v>0</v>
      </c>
      <c r="AQ82" s="199">
        <v>0</v>
      </c>
      <c r="AR82" s="199">
        <v>0</v>
      </c>
      <c r="AS82" s="199">
        <v>0</v>
      </c>
      <c r="AT82" s="199">
        <v>0.21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1.94</v>
      </c>
      <c r="K83" s="199">
        <v>9.1</v>
      </c>
      <c r="L83" s="199">
        <v>559.70000000000005</v>
      </c>
      <c r="M83" s="199">
        <v>27.31</v>
      </c>
      <c r="N83" s="199">
        <v>35.06</v>
      </c>
      <c r="O83" s="199">
        <v>0</v>
      </c>
      <c r="P83" s="199">
        <v>37.28</v>
      </c>
      <c r="Q83" s="199">
        <v>3.14</v>
      </c>
      <c r="R83" s="199">
        <v>12.59</v>
      </c>
      <c r="S83" s="199">
        <v>7.84</v>
      </c>
      <c r="T83" s="199">
        <v>0</v>
      </c>
      <c r="U83" s="199">
        <v>86.66</v>
      </c>
      <c r="V83" s="199">
        <v>4.04</v>
      </c>
      <c r="W83" s="199">
        <v>13.78</v>
      </c>
      <c r="X83" s="199">
        <v>43.79</v>
      </c>
      <c r="Y83" s="199">
        <v>0</v>
      </c>
      <c r="Z83" s="199">
        <v>75.16</v>
      </c>
      <c r="AA83" s="199">
        <v>20.78</v>
      </c>
      <c r="AB83" s="199">
        <v>0</v>
      </c>
      <c r="AC83" s="199">
        <v>20.309999999999999</v>
      </c>
      <c r="AD83" s="199">
        <v>0</v>
      </c>
      <c r="AE83" s="199">
        <v>0</v>
      </c>
      <c r="AF83" s="199">
        <v>0</v>
      </c>
      <c r="AG83" s="199">
        <v>11.95</v>
      </c>
      <c r="AH83" s="199">
        <v>0</v>
      </c>
      <c r="AI83" s="199">
        <v>44.73</v>
      </c>
      <c r="AJ83" s="199">
        <v>0</v>
      </c>
      <c r="AK83" s="199">
        <v>69.599999999999994</v>
      </c>
      <c r="AL83" s="199">
        <v>0</v>
      </c>
      <c r="AM83" s="199">
        <v>0</v>
      </c>
      <c r="AN83" s="199">
        <v>0</v>
      </c>
      <c r="AO83" s="199">
        <v>130</v>
      </c>
      <c r="AP83" s="199">
        <v>0</v>
      </c>
      <c r="AQ83" s="199">
        <v>0</v>
      </c>
      <c r="AR83" s="199">
        <v>0</v>
      </c>
      <c r="AS83" s="199">
        <v>0</v>
      </c>
      <c r="AT83" s="199">
        <v>0.21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1.94</v>
      </c>
      <c r="K84" s="199">
        <v>9.1</v>
      </c>
      <c r="L84" s="199">
        <v>559.70000000000005</v>
      </c>
      <c r="M84" s="199">
        <v>27.31</v>
      </c>
      <c r="N84" s="199">
        <v>35.06</v>
      </c>
      <c r="O84" s="199">
        <v>0</v>
      </c>
      <c r="P84" s="199">
        <v>37.28</v>
      </c>
      <c r="Q84" s="199">
        <v>3.14</v>
      </c>
      <c r="R84" s="199">
        <v>12.59</v>
      </c>
      <c r="S84" s="199">
        <v>7.84</v>
      </c>
      <c r="T84" s="199">
        <v>0</v>
      </c>
      <c r="U84" s="199">
        <v>86.66</v>
      </c>
      <c r="V84" s="199">
        <v>4.04</v>
      </c>
      <c r="W84" s="199">
        <v>13.78</v>
      </c>
      <c r="X84" s="199">
        <v>43.79</v>
      </c>
      <c r="Y84" s="199">
        <v>0</v>
      </c>
      <c r="Z84" s="199">
        <v>75.16</v>
      </c>
      <c r="AA84" s="199">
        <v>20.78</v>
      </c>
      <c r="AB84" s="199">
        <v>0</v>
      </c>
      <c r="AC84" s="199">
        <v>20.309999999999999</v>
      </c>
      <c r="AD84" s="199">
        <v>0</v>
      </c>
      <c r="AE84" s="199">
        <v>0</v>
      </c>
      <c r="AF84" s="199">
        <v>0</v>
      </c>
      <c r="AG84" s="199">
        <v>11.95</v>
      </c>
      <c r="AH84" s="199">
        <v>0</v>
      </c>
      <c r="AI84" s="199">
        <v>44.73</v>
      </c>
      <c r="AJ84" s="199">
        <v>0</v>
      </c>
      <c r="AK84" s="199">
        <v>69.599999999999994</v>
      </c>
      <c r="AL84" s="199">
        <v>0</v>
      </c>
      <c r="AM84" s="199">
        <v>0</v>
      </c>
      <c r="AN84" s="199">
        <v>0</v>
      </c>
      <c r="AO84" s="199">
        <v>130</v>
      </c>
      <c r="AP84" s="199">
        <v>0</v>
      </c>
      <c r="AQ84" s="199">
        <v>0</v>
      </c>
      <c r="AR84" s="199">
        <v>0</v>
      </c>
      <c r="AS84" s="199">
        <v>0</v>
      </c>
      <c r="AT84" s="199">
        <v>0.21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1.94</v>
      </c>
      <c r="K85" s="199">
        <v>9.1</v>
      </c>
      <c r="L85" s="199">
        <v>559.70000000000005</v>
      </c>
      <c r="M85" s="199">
        <v>27.31</v>
      </c>
      <c r="N85" s="199">
        <v>35.06</v>
      </c>
      <c r="O85" s="199">
        <v>0</v>
      </c>
      <c r="P85" s="199">
        <v>37.28</v>
      </c>
      <c r="Q85" s="199">
        <v>3.14</v>
      </c>
      <c r="R85" s="199">
        <v>12.59</v>
      </c>
      <c r="S85" s="199">
        <v>7.84</v>
      </c>
      <c r="T85" s="199">
        <v>0</v>
      </c>
      <c r="U85" s="199">
        <v>86.66</v>
      </c>
      <c r="V85" s="199">
        <v>4.04</v>
      </c>
      <c r="W85" s="199">
        <v>13.78</v>
      </c>
      <c r="X85" s="199">
        <v>43.79</v>
      </c>
      <c r="Y85" s="199">
        <v>0</v>
      </c>
      <c r="Z85" s="199">
        <v>75.16</v>
      </c>
      <c r="AA85" s="199">
        <v>20.78</v>
      </c>
      <c r="AB85" s="199">
        <v>0</v>
      </c>
      <c r="AC85" s="199">
        <v>20.309999999999999</v>
      </c>
      <c r="AD85" s="199">
        <v>0</v>
      </c>
      <c r="AE85" s="199">
        <v>0</v>
      </c>
      <c r="AF85" s="199">
        <v>0</v>
      </c>
      <c r="AG85" s="199">
        <v>11.95</v>
      </c>
      <c r="AH85" s="199">
        <v>0</v>
      </c>
      <c r="AI85" s="199">
        <v>44.73</v>
      </c>
      <c r="AJ85" s="199">
        <v>0</v>
      </c>
      <c r="AK85" s="199">
        <v>69.599999999999994</v>
      </c>
      <c r="AL85" s="199">
        <v>0</v>
      </c>
      <c r="AM85" s="199">
        <v>0</v>
      </c>
      <c r="AN85" s="199">
        <v>0</v>
      </c>
      <c r="AO85" s="199">
        <v>130</v>
      </c>
      <c r="AP85" s="199">
        <v>0</v>
      </c>
      <c r="AQ85" s="199">
        <v>0</v>
      </c>
      <c r="AR85" s="199">
        <v>0</v>
      </c>
      <c r="AS85" s="199">
        <v>0</v>
      </c>
      <c r="AT85" s="199">
        <v>0.21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1.94</v>
      </c>
      <c r="K86" s="199">
        <v>9.1</v>
      </c>
      <c r="L86" s="199">
        <v>559.70000000000005</v>
      </c>
      <c r="M86" s="199">
        <v>27.31</v>
      </c>
      <c r="N86" s="199">
        <v>35.06</v>
      </c>
      <c r="O86" s="199">
        <v>0</v>
      </c>
      <c r="P86" s="199">
        <v>37.28</v>
      </c>
      <c r="Q86" s="199">
        <v>3.14</v>
      </c>
      <c r="R86" s="199">
        <v>12.59</v>
      </c>
      <c r="S86" s="199">
        <v>7.84</v>
      </c>
      <c r="T86" s="199">
        <v>0</v>
      </c>
      <c r="U86" s="199">
        <v>86.66</v>
      </c>
      <c r="V86" s="199">
        <v>4.04</v>
      </c>
      <c r="W86" s="199">
        <v>13.78</v>
      </c>
      <c r="X86" s="199">
        <v>43.79</v>
      </c>
      <c r="Y86" s="199">
        <v>0</v>
      </c>
      <c r="Z86" s="199">
        <v>75.16</v>
      </c>
      <c r="AA86" s="199">
        <v>20.78</v>
      </c>
      <c r="AB86" s="199">
        <v>0</v>
      </c>
      <c r="AC86" s="199">
        <v>20.62</v>
      </c>
      <c r="AD86" s="199">
        <v>0</v>
      </c>
      <c r="AE86" s="199">
        <v>0</v>
      </c>
      <c r="AF86" s="199">
        <v>0</v>
      </c>
      <c r="AG86" s="199">
        <v>11.95</v>
      </c>
      <c r="AH86" s="199">
        <v>0</v>
      </c>
      <c r="AI86" s="199">
        <v>45.31</v>
      </c>
      <c r="AJ86" s="199">
        <v>0</v>
      </c>
      <c r="AK86" s="199">
        <v>69.599999999999994</v>
      </c>
      <c r="AL86" s="199">
        <v>0</v>
      </c>
      <c r="AM86" s="199">
        <v>0</v>
      </c>
      <c r="AN86" s="199">
        <v>0</v>
      </c>
      <c r="AO86" s="199">
        <v>130</v>
      </c>
      <c r="AP86" s="199">
        <v>0</v>
      </c>
      <c r="AQ86" s="199">
        <v>0</v>
      </c>
      <c r="AR86" s="199">
        <v>0</v>
      </c>
      <c r="AS86" s="199">
        <v>0</v>
      </c>
      <c r="AT86" s="199">
        <v>0.21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1.94</v>
      </c>
      <c r="K87" s="199">
        <v>9.1</v>
      </c>
      <c r="L87" s="199">
        <v>559.70000000000005</v>
      </c>
      <c r="M87" s="199">
        <v>27.31</v>
      </c>
      <c r="N87" s="199">
        <v>35.06</v>
      </c>
      <c r="O87" s="199">
        <v>0</v>
      </c>
      <c r="P87" s="199">
        <v>37.28</v>
      </c>
      <c r="Q87" s="199">
        <v>3.14</v>
      </c>
      <c r="R87" s="199">
        <v>12.59</v>
      </c>
      <c r="S87" s="199">
        <v>7.84</v>
      </c>
      <c r="T87" s="199">
        <v>0</v>
      </c>
      <c r="U87" s="199">
        <v>86.66</v>
      </c>
      <c r="V87" s="199">
        <v>4.04</v>
      </c>
      <c r="W87" s="199">
        <v>13.78</v>
      </c>
      <c r="X87" s="199">
        <v>43.79</v>
      </c>
      <c r="Y87" s="199">
        <v>0</v>
      </c>
      <c r="Z87" s="199">
        <v>75.16</v>
      </c>
      <c r="AA87" s="199">
        <v>20.78</v>
      </c>
      <c r="AB87" s="199">
        <v>0</v>
      </c>
      <c r="AC87" s="199">
        <v>20.62</v>
      </c>
      <c r="AD87" s="199">
        <v>0</v>
      </c>
      <c r="AE87" s="199">
        <v>0</v>
      </c>
      <c r="AF87" s="199">
        <v>0</v>
      </c>
      <c r="AG87" s="199">
        <v>11.95</v>
      </c>
      <c r="AH87" s="199">
        <v>0</v>
      </c>
      <c r="AI87" s="199">
        <v>45.5</v>
      </c>
      <c r="AJ87" s="199">
        <v>0</v>
      </c>
      <c r="AK87" s="199">
        <v>69.599999999999994</v>
      </c>
      <c r="AL87" s="199">
        <v>0</v>
      </c>
      <c r="AM87" s="199">
        <v>0</v>
      </c>
      <c r="AN87" s="199">
        <v>0</v>
      </c>
      <c r="AO87" s="199">
        <v>130</v>
      </c>
      <c r="AP87" s="199">
        <v>0</v>
      </c>
      <c r="AQ87" s="199">
        <v>0</v>
      </c>
      <c r="AR87" s="199">
        <v>0</v>
      </c>
      <c r="AS87" s="199">
        <v>0</v>
      </c>
      <c r="AT87" s="199">
        <v>0.21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1.94</v>
      </c>
      <c r="K88" s="199">
        <v>9.1</v>
      </c>
      <c r="L88" s="199">
        <v>559.70000000000005</v>
      </c>
      <c r="M88" s="199">
        <v>27.31</v>
      </c>
      <c r="N88" s="199">
        <v>35.06</v>
      </c>
      <c r="O88" s="199">
        <v>0</v>
      </c>
      <c r="P88" s="199">
        <v>37.28</v>
      </c>
      <c r="Q88" s="199">
        <v>3.14</v>
      </c>
      <c r="R88" s="199">
        <v>12.59</v>
      </c>
      <c r="S88" s="199">
        <v>7.84</v>
      </c>
      <c r="T88" s="199">
        <v>0</v>
      </c>
      <c r="U88" s="199">
        <v>86.66</v>
      </c>
      <c r="V88" s="199">
        <v>4.04</v>
      </c>
      <c r="W88" s="199">
        <v>13.78</v>
      </c>
      <c r="X88" s="199">
        <v>43.79</v>
      </c>
      <c r="Y88" s="199">
        <v>0</v>
      </c>
      <c r="Z88" s="199">
        <v>75.16</v>
      </c>
      <c r="AA88" s="199">
        <v>20.78</v>
      </c>
      <c r="AB88" s="199">
        <v>0</v>
      </c>
      <c r="AC88" s="199">
        <v>20.62</v>
      </c>
      <c r="AD88" s="199">
        <v>0</v>
      </c>
      <c r="AE88" s="199">
        <v>0</v>
      </c>
      <c r="AF88" s="199">
        <v>0</v>
      </c>
      <c r="AG88" s="199">
        <v>11.95</v>
      </c>
      <c r="AH88" s="199">
        <v>0</v>
      </c>
      <c r="AI88" s="199">
        <v>45.5</v>
      </c>
      <c r="AJ88" s="199">
        <v>0</v>
      </c>
      <c r="AK88" s="199">
        <v>69.599999999999994</v>
      </c>
      <c r="AL88" s="199">
        <v>0</v>
      </c>
      <c r="AM88" s="199">
        <v>0</v>
      </c>
      <c r="AN88" s="199">
        <v>0</v>
      </c>
      <c r="AO88" s="199">
        <v>130</v>
      </c>
      <c r="AP88" s="199">
        <v>0</v>
      </c>
      <c r="AQ88" s="199">
        <v>0</v>
      </c>
      <c r="AR88" s="199">
        <v>0</v>
      </c>
      <c r="AS88" s="199">
        <v>0</v>
      </c>
      <c r="AT88" s="199">
        <v>0.21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1.94</v>
      </c>
      <c r="K89" s="199">
        <v>9.1</v>
      </c>
      <c r="L89" s="199">
        <v>559.70000000000005</v>
      </c>
      <c r="M89" s="199">
        <v>27.31</v>
      </c>
      <c r="N89" s="199">
        <v>35.06</v>
      </c>
      <c r="O89" s="199">
        <v>0</v>
      </c>
      <c r="P89" s="199">
        <v>37.28</v>
      </c>
      <c r="Q89" s="199">
        <v>3.14</v>
      </c>
      <c r="R89" s="199">
        <v>12.59</v>
      </c>
      <c r="S89" s="199">
        <v>7.84</v>
      </c>
      <c r="T89" s="199">
        <v>0</v>
      </c>
      <c r="U89" s="199">
        <v>86.66</v>
      </c>
      <c r="V89" s="199">
        <v>4.04</v>
      </c>
      <c r="W89" s="199">
        <v>13.78</v>
      </c>
      <c r="X89" s="199">
        <v>43.79</v>
      </c>
      <c r="Y89" s="199">
        <v>0</v>
      </c>
      <c r="Z89" s="199">
        <v>75.16</v>
      </c>
      <c r="AA89" s="199">
        <v>20.78</v>
      </c>
      <c r="AB89" s="199">
        <v>0</v>
      </c>
      <c r="AC89" s="199">
        <v>20.62</v>
      </c>
      <c r="AD89" s="199">
        <v>0</v>
      </c>
      <c r="AE89" s="199">
        <v>0</v>
      </c>
      <c r="AF89" s="199">
        <v>0</v>
      </c>
      <c r="AG89" s="199">
        <v>11.95</v>
      </c>
      <c r="AH89" s="199">
        <v>0</v>
      </c>
      <c r="AI89" s="199">
        <v>45.5</v>
      </c>
      <c r="AJ89" s="199">
        <v>0</v>
      </c>
      <c r="AK89" s="199">
        <v>69.599999999999994</v>
      </c>
      <c r="AL89" s="199">
        <v>0</v>
      </c>
      <c r="AM89" s="199">
        <v>0</v>
      </c>
      <c r="AN89" s="199">
        <v>0</v>
      </c>
      <c r="AO89" s="199">
        <v>130</v>
      </c>
      <c r="AP89" s="199">
        <v>0</v>
      </c>
      <c r="AQ89" s="199">
        <v>0</v>
      </c>
      <c r="AR89" s="199">
        <v>0</v>
      </c>
      <c r="AS89" s="199">
        <v>0</v>
      </c>
      <c r="AT89" s="199">
        <v>0.21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1.94</v>
      </c>
      <c r="K90" s="199">
        <v>9.1</v>
      </c>
      <c r="L90" s="199">
        <v>559.70000000000005</v>
      </c>
      <c r="M90" s="199">
        <v>27.31</v>
      </c>
      <c r="N90" s="199">
        <v>35.06</v>
      </c>
      <c r="O90" s="199">
        <v>0</v>
      </c>
      <c r="P90" s="199">
        <v>37.28</v>
      </c>
      <c r="Q90" s="199">
        <v>3.14</v>
      </c>
      <c r="R90" s="199">
        <v>12.59</v>
      </c>
      <c r="S90" s="199">
        <v>7.84</v>
      </c>
      <c r="T90" s="199">
        <v>0</v>
      </c>
      <c r="U90" s="199">
        <v>86.66</v>
      </c>
      <c r="V90" s="199">
        <v>4.04</v>
      </c>
      <c r="W90" s="199">
        <v>13.78</v>
      </c>
      <c r="X90" s="199">
        <v>43.79</v>
      </c>
      <c r="Y90" s="199">
        <v>0</v>
      </c>
      <c r="Z90" s="199">
        <v>75.16</v>
      </c>
      <c r="AA90" s="199">
        <v>20.78</v>
      </c>
      <c r="AB90" s="199">
        <v>0</v>
      </c>
      <c r="AC90" s="199">
        <v>20.62</v>
      </c>
      <c r="AD90" s="199">
        <v>0</v>
      </c>
      <c r="AE90" s="199">
        <v>0</v>
      </c>
      <c r="AF90" s="199">
        <v>0</v>
      </c>
      <c r="AG90" s="199">
        <v>11.95</v>
      </c>
      <c r="AH90" s="199">
        <v>0</v>
      </c>
      <c r="AI90" s="199">
        <v>45.5</v>
      </c>
      <c r="AJ90" s="199">
        <v>0</v>
      </c>
      <c r="AK90" s="199">
        <v>69.599999999999994</v>
      </c>
      <c r="AL90" s="199">
        <v>0</v>
      </c>
      <c r="AM90" s="199">
        <v>0</v>
      </c>
      <c r="AN90" s="199">
        <v>0</v>
      </c>
      <c r="AO90" s="199">
        <v>130</v>
      </c>
      <c r="AP90" s="199">
        <v>0</v>
      </c>
      <c r="AQ90" s="199">
        <v>0</v>
      </c>
      <c r="AR90" s="199">
        <v>0</v>
      </c>
      <c r="AS90" s="199">
        <v>0</v>
      </c>
      <c r="AT90" s="199">
        <v>0.21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1.94</v>
      </c>
      <c r="K91" s="199">
        <v>9.1</v>
      </c>
      <c r="L91" s="199">
        <v>559.70000000000005</v>
      </c>
      <c r="M91" s="199">
        <v>27.31</v>
      </c>
      <c r="N91" s="199">
        <v>35.06</v>
      </c>
      <c r="O91" s="199">
        <v>0</v>
      </c>
      <c r="P91" s="199">
        <v>37.28</v>
      </c>
      <c r="Q91" s="199">
        <v>3.14</v>
      </c>
      <c r="R91" s="199">
        <v>12.59</v>
      </c>
      <c r="S91" s="199">
        <v>7.84</v>
      </c>
      <c r="T91" s="199">
        <v>0</v>
      </c>
      <c r="U91" s="199">
        <v>86.66</v>
      </c>
      <c r="V91" s="199">
        <v>4.04</v>
      </c>
      <c r="W91" s="199">
        <v>13.78</v>
      </c>
      <c r="X91" s="199">
        <v>43.79</v>
      </c>
      <c r="Y91" s="199">
        <v>0</v>
      </c>
      <c r="Z91" s="199">
        <v>75.16</v>
      </c>
      <c r="AA91" s="199">
        <v>20.78</v>
      </c>
      <c r="AB91" s="199">
        <v>0</v>
      </c>
      <c r="AC91" s="199">
        <v>21.56</v>
      </c>
      <c r="AD91" s="199">
        <v>0</v>
      </c>
      <c r="AE91" s="199">
        <v>0</v>
      </c>
      <c r="AF91" s="199">
        <v>0</v>
      </c>
      <c r="AG91" s="199">
        <v>11.95</v>
      </c>
      <c r="AH91" s="199">
        <v>0</v>
      </c>
      <c r="AI91" s="199">
        <v>45.89</v>
      </c>
      <c r="AJ91" s="199">
        <v>0</v>
      </c>
      <c r="AK91" s="199">
        <v>69.599999999999994</v>
      </c>
      <c r="AL91" s="199">
        <v>0</v>
      </c>
      <c r="AM91" s="199">
        <v>0</v>
      </c>
      <c r="AN91" s="199">
        <v>0</v>
      </c>
      <c r="AO91" s="199">
        <v>130</v>
      </c>
      <c r="AP91" s="199">
        <v>0</v>
      </c>
      <c r="AQ91" s="199">
        <v>0</v>
      </c>
      <c r="AR91" s="199">
        <v>0</v>
      </c>
      <c r="AS91" s="199">
        <v>0</v>
      </c>
      <c r="AT91" s="199">
        <v>1.63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1.94</v>
      </c>
      <c r="K92" s="199">
        <v>9.1</v>
      </c>
      <c r="L92" s="199">
        <v>559.70000000000005</v>
      </c>
      <c r="M92" s="199">
        <v>27.31</v>
      </c>
      <c r="N92" s="199">
        <v>35.06</v>
      </c>
      <c r="O92" s="199">
        <v>0</v>
      </c>
      <c r="P92" s="199">
        <v>37.28</v>
      </c>
      <c r="Q92" s="199">
        <v>3.14</v>
      </c>
      <c r="R92" s="199">
        <v>12.59</v>
      </c>
      <c r="S92" s="199">
        <v>7.84</v>
      </c>
      <c r="T92" s="199">
        <v>0</v>
      </c>
      <c r="U92" s="199">
        <v>86.66</v>
      </c>
      <c r="V92" s="199">
        <v>4.04</v>
      </c>
      <c r="W92" s="199">
        <v>13.78</v>
      </c>
      <c r="X92" s="199">
        <v>43.79</v>
      </c>
      <c r="Y92" s="199">
        <v>0</v>
      </c>
      <c r="Z92" s="199">
        <v>75.16</v>
      </c>
      <c r="AA92" s="199">
        <v>20.78</v>
      </c>
      <c r="AB92" s="199">
        <v>0</v>
      </c>
      <c r="AC92" s="199">
        <v>21.56</v>
      </c>
      <c r="AD92" s="199">
        <v>0</v>
      </c>
      <c r="AE92" s="199">
        <v>0</v>
      </c>
      <c r="AF92" s="199">
        <v>0</v>
      </c>
      <c r="AG92" s="199">
        <v>11.95</v>
      </c>
      <c r="AH92" s="199">
        <v>0</v>
      </c>
      <c r="AI92" s="199">
        <v>45.89</v>
      </c>
      <c r="AJ92" s="199">
        <v>0</v>
      </c>
      <c r="AK92" s="199">
        <v>69.599999999999994</v>
      </c>
      <c r="AL92" s="199">
        <v>0</v>
      </c>
      <c r="AM92" s="199">
        <v>0</v>
      </c>
      <c r="AN92" s="199">
        <v>0</v>
      </c>
      <c r="AO92" s="199">
        <v>130</v>
      </c>
      <c r="AP92" s="199">
        <v>0</v>
      </c>
      <c r="AQ92" s="199">
        <v>0</v>
      </c>
      <c r="AR92" s="199">
        <v>0</v>
      </c>
      <c r="AS92" s="199">
        <v>0</v>
      </c>
      <c r="AT92" s="199">
        <v>1.63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1.94</v>
      </c>
      <c r="K93" s="199">
        <v>9.1</v>
      </c>
      <c r="L93" s="199">
        <v>559.70000000000005</v>
      </c>
      <c r="M93" s="199">
        <v>27.31</v>
      </c>
      <c r="N93" s="199">
        <v>35.06</v>
      </c>
      <c r="O93" s="199">
        <v>0</v>
      </c>
      <c r="P93" s="199">
        <v>37.28</v>
      </c>
      <c r="Q93" s="199">
        <v>3.14</v>
      </c>
      <c r="R93" s="199">
        <v>12.59</v>
      </c>
      <c r="S93" s="199">
        <v>7.84</v>
      </c>
      <c r="T93" s="199">
        <v>0</v>
      </c>
      <c r="U93" s="199">
        <v>91.66</v>
      </c>
      <c r="V93" s="199">
        <v>4.04</v>
      </c>
      <c r="W93" s="199">
        <v>13.78</v>
      </c>
      <c r="X93" s="199">
        <v>43.79</v>
      </c>
      <c r="Y93" s="199">
        <v>0</v>
      </c>
      <c r="Z93" s="199">
        <v>75.16</v>
      </c>
      <c r="AA93" s="199">
        <v>20.78</v>
      </c>
      <c r="AB93" s="199">
        <v>0</v>
      </c>
      <c r="AC93" s="199">
        <v>21.56</v>
      </c>
      <c r="AD93" s="199">
        <v>0</v>
      </c>
      <c r="AE93" s="199">
        <v>0</v>
      </c>
      <c r="AF93" s="199">
        <v>0</v>
      </c>
      <c r="AG93" s="199">
        <v>11.95</v>
      </c>
      <c r="AH93" s="199">
        <v>0</v>
      </c>
      <c r="AI93" s="199">
        <v>45.89</v>
      </c>
      <c r="AJ93" s="199">
        <v>0</v>
      </c>
      <c r="AK93" s="199">
        <v>69.599999999999994</v>
      </c>
      <c r="AL93" s="199">
        <v>0</v>
      </c>
      <c r="AM93" s="199">
        <v>0</v>
      </c>
      <c r="AN93" s="199">
        <v>0</v>
      </c>
      <c r="AO93" s="199">
        <v>130</v>
      </c>
      <c r="AP93" s="199">
        <v>0</v>
      </c>
      <c r="AQ93" s="199">
        <v>0</v>
      </c>
      <c r="AR93" s="199">
        <v>0</v>
      </c>
      <c r="AS93" s="199">
        <v>0</v>
      </c>
      <c r="AT93" s="199">
        <v>1.63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1.94</v>
      </c>
      <c r="K94" s="199">
        <v>9.1</v>
      </c>
      <c r="L94" s="199">
        <v>559.70000000000005</v>
      </c>
      <c r="M94" s="199">
        <v>27.31</v>
      </c>
      <c r="N94" s="199">
        <v>35.06</v>
      </c>
      <c r="O94" s="199">
        <v>0</v>
      </c>
      <c r="P94" s="199">
        <v>37.28</v>
      </c>
      <c r="Q94" s="199">
        <v>3.14</v>
      </c>
      <c r="R94" s="199">
        <v>12.59</v>
      </c>
      <c r="S94" s="199">
        <v>7.84</v>
      </c>
      <c r="T94" s="199">
        <v>0</v>
      </c>
      <c r="U94" s="199">
        <v>95</v>
      </c>
      <c r="V94" s="199">
        <v>4.04</v>
      </c>
      <c r="W94" s="199">
        <v>13.78</v>
      </c>
      <c r="X94" s="199">
        <v>43.79</v>
      </c>
      <c r="Y94" s="199">
        <v>0</v>
      </c>
      <c r="Z94" s="199">
        <v>75.16</v>
      </c>
      <c r="AA94" s="199">
        <v>20.78</v>
      </c>
      <c r="AB94" s="199">
        <v>0</v>
      </c>
      <c r="AC94" s="199">
        <v>21.56</v>
      </c>
      <c r="AD94" s="199">
        <v>0</v>
      </c>
      <c r="AE94" s="199">
        <v>0</v>
      </c>
      <c r="AF94" s="199">
        <v>0</v>
      </c>
      <c r="AG94" s="199">
        <v>11.95</v>
      </c>
      <c r="AH94" s="199">
        <v>0</v>
      </c>
      <c r="AI94" s="199">
        <v>45.89</v>
      </c>
      <c r="AJ94" s="199">
        <v>0</v>
      </c>
      <c r="AK94" s="199">
        <v>69.599999999999994</v>
      </c>
      <c r="AL94" s="199">
        <v>0</v>
      </c>
      <c r="AM94" s="199">
        <v>0</v>
      </c>
      <c r="AN94" s="199">
        <v>0</v>
      </c>
      <c r="AO94" s="199">
        <v>130</v>
      </c>
      <c r="AP94" s="199">
        <v>0</v>
      </c>
      <c r="AQ94" s="199">
        <v>0</v>
      </c>
      <c r="AR94" s="199">
        <v>0</v>
      </c>
      <c r="AS94" s="199">
        <v>0</v>
      </c>
      <c r="AT94" s="199">
        <v>1.63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1.94</v>
      </c>
      <c r="K95" s="199">
        <v>9.1</v>
      </c>
      <c r="L95" s="199">
        <v>559.70000000000005</v>
      </c>
      <c r="M95" s="199">
        <v>27.31</v>
      </c>
      <c r="N95" s="199">
        <v>35.06</v>
      </c>
      <c r="O95" s="199">
        <v>0</v>
      </c>
      <c r="P95" s="199">
        <v>37.28</v>
      </c>
      <c r="Q95" s="199">
        <v>3.14</v>
      </c>
      <c r="R95" s="199">
        <v>12.59</v>
      </c>
      <c r="S95" s="199">
        <v>7.84</v>
      </c>
      <c r="T95" s="199">
        <v>0</v>
      </c>
      <c r="U95" s="199">
        <v>98.35</v>
      </c>
      <c r="V95" s="199">
        <v>4.04</v>
      </c>
      <c r="W95" s="199">
        <v>13.78</v>
      </c>
      <c r="X95" s="199">
        <v>43.79</v>
      </c>
      <c r="Y95" s="199">
        <v>0</v>
      </c>
      <c r="Z95" s="199">
        <v>75.16</v>
      </c>
      <c r="AA95" s="199">
        <v>20.78</v>
      </c>
      <c r="AB95" s="199">
        <v>0</v>
      </c>
      <c r="AC95" s="199">
        <v>21.56</v>
      </c>
      <c r="AD95" s="199">
        <v>0</v>
      </c>
      <c r="AE95" s="199">
        <v>0</v>
      </c>
      <c r="AF95" s="199">
        <v>0</v>
      </c>
      <c r="AG95" s="199">
        <v>11.95</v>
      </c>
      <c r="AH95" s="199">
        <v>0</v>
      </c>
      <c r="AI95" s="199">
        <v>45.89</v>
      </c>
      <c r="AJ95" s="199">
        <v>0</v>
      </c>
      <c r="AK95" s="199">
        <v>69.599999999999994</v>
      </c>
      <c r="AL95" s="199">
        <v>0</v>
      </c>
      <c r="AM95" s="199">
        <v>0</v>
      </c>
      <c r="AN95" s="199">
        <v>0</v>
      </c>
      <c r="AO95" s="199">
        <v>130</v>
      </c>
      <c r="AP95" s="199">
        <v>0</v>
      </c>
      <c r="AQ95" s="199">
        <v>0</v>
      </c>
      <c r="AR95" s="199">
        <v>0</v>
      </c>
      <c r="AS95" s="199">
        <v>0</v>
      </c>
      <c r="AT95" s="199">
        <v>1.63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1.94</v>
      </c>
      <c r="K96" s="199">
        <v>9.1</v>
      </c>
      <c r="L96" s="199">
        <v>559.70000000000005</v>
      </c>
      <c r="M96" s="199">
        <v>27.31</v>
      </c>
      <c r="N96" s="199">
        <v>35.06</v>
      </c>
      <c r="O96" s="199">
        <v>0</v>
      </c>
      <c r="P96" s="199">
        <v>37.28</v>
      </c>
      <c r="Q96" s="199">
        <v>3.14</v>
      </c>
      <c r="R96" s="199">
        <v>12.59</v>
      </c>
      <c r="S96" s="199">
        <v>7.84</v>
      </c>
      <c r="T96" s="199">
        <v>0</v>
      </c>
      <c r="U96" s="199">
        <v>101.18</v>
      </c>
      <c r="V96" s="199">
        <v>4.04</v>
      </c>
      <c r="W96" s="199">
        <v>13.78</v>
      </c>
      <c r="X96" s="199">
        <v>43.79</v>
      </c>
      <c r="Y96" s="199">
        <v>0</v>
      </c>
      <c r="Z96" s="199">
        <v>75.16</v>
      </c>
      <c r="AA96" s="199">
        <v>20.78</v>
      </c>
      <c r="AB96" s="199">
        <v>0</v>
      </c>
      <c r="AC96" s="199">
        <v>21.56</v>
      </c>
      <c r="AD96" s="199">
        <v>0</v>
      </c>
      <c r="AE96" s="199">
        <v>0</v>
      </c>
      <c r="AF96" s="199">
        <v>0</v>
      </c>
      <c r="AG96" s="199">
        <v>11.95</v>
      </c>
      <c r="AH96" s="199">
        <v>0</v>
      </c>
      <c r="AI96" s="199">
        <v>45.89</v>
      </c>
      <c r="AJ96" s="199">
        <v>0</v>
      </c>
      <c r="AK96" s="199">
        <v>69.599999999999994</v>
      </c>
      <c r="AL96" s="199">
        <v>0</v>
      </c>
      <c r="AM96" s="199">
        <v>0</v>
      </c>
      <c r="AN96" s="199">
        <v>0</v>
      </c>
      <c r="AO96" s="199">
        <v>130</v>
      </c>
      <c r="AP96" s="199">
        <v>0</v>
      </c>
      <c r="AQ96" s="199">
        <v>0</v>
      </c>
      <c r="AR96" s="199">
        <v>0</v>
      </c>
      <c r="AS96" s="199">
        <v>0</v>
      </c>
      <c r="AT96" s="199">
        <v>1.63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1.94</v>
      </c>
      <c r="K97" s="199">
        <v>9.1</v>
      </c>
      <c r="L97" s="199">
        <v>559.70000000000005</v>
      </c>
      <c r="M97" s="199">
        <v>27.31</v>
      </c>
      <c r="N97" s="199">
        <v>35.06</v>
      </c>
      <c r="O97" s="199">
        <v>0</v>
      </c>
      <c r="P97" s="199">
        <v>37.28</v>
      </c>
      <c r="Q97" s="199">
        <v>3.14</v>
      </c>
      <c r="R97" s="199">
        <v>12.59</v>
      </c>
      <c r="S97" s="199">
        <v>7.84</v>
      </c>
      <c r="T97" s="199">
        <v>0</v>
      </c>
      <c r="U97" s="199">
        <v>103.59</v>
      </c>
      <c r="V97" s="199">
        <v>4.04</v>
      </c>
      <c r="W97" s="199">
        <v>13.78</v>
      </c>
      <c r="X97" s="199">
        <v>43.79</v>
      </c>
      <c r="Y97" s="199">
        <v>0</v>
      </c>
      <c r="Z97" s="199">
        <v>75.16</v>
      </c>
      <c r="AA97" s="199">
        <v>20.78</v>
      </c>
      <c r="AB97" s="199">
        <v>0</v>
      </c>
      <c r="AC97" s="199">
        <v>21.56</v>
      </c>
      <c r="AD97" s="199">
        <v>0</v>
      </c>
      <c r="AE97" s="199">
        <v>0</v>
      </c>
      <c r="AF97" s="199">
        <v>0</v>
      </c>
      <c r="AG97" s="199">
        <v>11.95</v>
      </c>
      <c r="AH97" s="199">
        <v>0</v>
      </c>
      <c r="AI97" s="199">
        <v>45.89</v>
      </c>
      <c r="AJ97" s="199">
        <v>0</v>
      </c>
      <c r="AK97" s="199">
        <v>69.599999999999994</v>
      </c>
      <c r="AL97" s="199">
        <v>0</v>
      </c>
      <c r="AM97" s="199">
        <v>0</v>
      </c>
      <c r="AN97" s="199">
        <v>0</v>
      </c>
      <c r="AO97" s="199">
        <v>130</v>
      </c>
      <c r="AP97" s="199">
        <v>0</v>
      </c>
      <c r="AQ97" s="199">
        <v>0</v>
      </c>
      <c r="AR97" s="199">
        <v>0</v>
      </c>
      <c r="AS97" s="199">
        <v>0</v>
      </c>
      <c r="AT97" s="199">
        <v>1.63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1.94</v>
      </c>
      <c r="K98" s="199">
        <v>9.1</v>
      </c>
      <c r="L98" s="199">
        <v>559.70000000000005</v>
      </c>
      <c r="M98" s="199">
        <v>27.31</v>
      </c>
      <c r="N98" s="199">
        <v>35.06</v>
      </c>
      <c r="O98" s="199">
        <v>0</v>
      </c>
      <c r="P98" s="199">
        <v>37.28</v>
      </c>
      <c r="Q98" s="199">
        <v>3.14</v>
      </c>
      <c r="R98" s="199">
        <v>12.59</v>
      </c>
      <c r="S98" s="199">
        <v>7.84</v>
      </c>
      <c r="T98" s="199">
        <v>0</v>
      </c>
      <c r="U98" s="199">
        <v>103.59</v>
      </c>
      <c r="V98" s="199">
        <v>4.04</v>
      </c>
      <c r="W98" s="199">
        <v>13.78</v>
      </c>
      <c r="X98" s="199">
        <v>43.79</v>
      </c>
      <c r="Y98" s="199">
        <v>0</v>
      </c>
      <c r="Z98" s="199">
        <v>75.16</v>
      </c>
      <c r="AA98" s="199">
        <v>20.78</v>
      </c>
      <c r="AB98" s="199">
        <v>0</v>
      </c>
      <c r="AC98" s="199">
        <v>21.56</v>
      </c>
      <c r="AD98" s="199">
        <v>0</v>
      </c>
      <c r="AE98" s="199">
        <v>0</v>
      </c>
      <c r="AF98" s="199">
        <v>0</v>
      </c>
      <c r="AG98" s="199">
        <v>11.95</v>
      </c>
      <c r="AH98" s="199">
        <v>0</v>
      </c>
      <c r="AI98" s="199">
        <v>45.89</v>
      </c>
      <c r="AJ98" s="199">
        <v>0</v>
      </c>
      <c r="AK98" s="199">
        <v>69.599999999999994</v>
      </c>
      <c r="AL98" s="199">
        <v>0</v>
      </c>
      <c r="AM98" s="199">
        <v>0</v>
      </c>
      <c r="AN98" s="199">
        <v>0</v>
      </c>
      <c r="AO98" s="199">
        <v>130</v>
      </c>
      <c r="AP98" s="199">
        <v>0</v>
      </c>
      <c r="AQ98" s="199">
        <v>0</v>
      </c>
      <c r="AR98" s="199">
        <v>0</v>
      </c>
      <c r="AS98" s="199">
        <v>0</v>
      </c>
      <c r="AT98" s="199">
        <v>1.63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2.817999999999999E-2</v>
      </c>
      <c r="K99">
        <f t="shared" si="0"/>
        <v>0.20474500000000026</v>
      </c>
      <c r="L99">
        <f t="shared" si="0"/>
        <v>13.432799999999979</v>
      </c>
      <c r="M99">
        <f t="shared" si="0"/>
        <v>0.62126749999999964</v>
      </c>
      <c r="N99">
        <f t="shared" si="0"/>
        <v>0.84143999999999897</v>
      </c>
      <c r="O99">
        <f t="shared" si="0"/>
        <v>0</v>
      </c>
      <c r="P99">
        <f t="shared" si="0"/>
        <v>0.89472000000000174</v>
      </c>
      <c r="Q99">
        <f t="shared" si="0"/>
        <v>7.5359999999999816E-2</v>
      </c>
      <c r="R99">
        <f t="shared" si="0"/>
        <v>0.30215999999999993</v>
      </c>
      <c r="S99">
        <f t="shared" si="0"/>
        <v>0.18816000000000005</v>
      </c>
      <c r="T99">
        <f t="shared" si="0"/>
        <v>0</v>
      </c>
      <c r="U99">
        <f t="shared" si="0"/>
        <v>2.0234599999999983</v>
      </c>
      <c r="V99">
        <f t="shared" si="0"/>
        <v>9.6960000000000116E-2</v>
      </c>
      <c r="W99">
        <f t="shared" si="0"/>
        <v>0.33071999999999951</v>
      </c>
      <c r="X99">
        <f t="shared" si="0"/>
        <v>1.0509599999999995</v>
      </c>
      <c r="Y99">
        <f t="shared" si="0"/>
        <v>0</v>
      </c>
      <c r="Z99">
        <f t="shared" si="0"/>
        <v>1.8038399999999979</v>
      </c>
      <c r="AA99">
        <f t="shared" si="0"/>
        <v>0.49871999999999944</v>
      </c>
      <c r="AB99">
        <f t="shared" si="0"/>
        <v>0</v>
      </c>
      <c r="AC99">
        <f t="shared" si="0"/>
        <v>0.54670999999999992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1.0754025000000011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4.1722249999999992</v>
      </c>
      <c r="AP99">
        <f t="shared" si="0"/>
        <v>0</v>
      </c>
      <c r="AQ99">
        <f t="shared" si="0"/>
        <v>0.19094750000000005</v>
      </c>
      <c r="AR99">
        <f t="shared" si="0"/>
        <v>0</v>
      </c>
      <c r="AS99">
        <f t="shared" si="0"/>
        <v>6.7900000000000009E-3</v>
      </c>
      <c r="AT99">
        <f t="shared" si="0"/>
        <v>6.4175000000000022E-3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44681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 t="s">
        <v>149</v>
      </c>
      <c r="Y2" s="194">
        <v>0</v>
      </c>
      <c r="Z2" s="194">
        <v>0</v>
      </c>
      <c r="AA2" s="194">
        <v>0</v>
      </c>
      <c r="AB2" s="194">
        <v>0</v>
      </c>
      <c r="AC2" s="194">
        <v>0</v>
      </c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>
        <v>18.452000000000002</v>
      </c>
      <c r="C3" s="23"/>
      <c r="D3" s="23"/>
      <c r="E3" s="23"/>
      <c r="F3" s="23"/>
      <c r="G3" s="23"/>
      <c r="H3" s="23"/>
      <c r="I3" s="23"/>
      <c r="J3" s="23">
        <v>0.30633951240552487</v>
      </c>
      <c r="K3" s="25">
        <f>SUM(C3:J3)</f>
        <v>0.30633951240552487</v>
      </c>
      <c r="L3" s="24">
        <f>U3+V3</f>
        <v>9.4454682991703525</v>
      </c>
      <c r="M3" s="81">
        <f>K3+L3</f>
        <v>9.7518078115758779</v>
      </c>
      <c r="O3" s="78">
        <f>-SUM(P3:S3,U3)</f>
        <v>-0.30633951240552487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0.30633951240552487</v>
      </c>
      <c r="T3">
        <v>2</v>
      </c>
      <c r="U3" s="87">
        <f>IFERROR(-HLOOKUP($U$1,IEX!$W$2:$BH$98,T3,FALSE),0)</f>
        <v>0</v>
      </c>
      <c r="V3" s="88">
        <f>SUM(X3:AQ3)</f>
        <v>9.4454682991703525</v>
      </c>
      <c r="W3" s="94"/>
      <c r="X3" s="88">
        <v>0.41866400028755069</v>
      </c>
      <c r="Y3" s="88">
        <v>0</v>
      </c>
      <c r="Z3" s="88">
        <v>0</v>
      </c>
      <c r="AA3" s="88">
        <v>0</v>
      </c>
      <c r="AB3" s="88">
        <v>0</v>
      </c>
      <c r="AC3" s="88">
        <v>9.0268042988828014</v>
      </c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>
        <v>16.916</v>
      </c>
      <c r="C4" s="23"/>
      <c r="D4" s="23"/>
      <c r="E4" s="23"/>
      <c r="F4" s="23"/>
      <c r="G4" s="23"/>
      <c r="H4" s="23"/>
      <c r="I4" s="23"/>
      <c r="J4" s="23">
        <v>0.30633951240552487</v>
      </c>
      <c r="K4" s="25">
        <f t="shared" ref="K4:K67" si="4">SUM(C4:J4)</f>
        <v>0.30633951240552487</v>
      </c>
      <c r="L4" s="24">
        <f t="shared" ref="L4:L67" si="5">U4+V4</f>
        <v>9.4454682991703525</v>
      </c>
      <c r="M4" s="81">
        <f t="shared" ref="M4:M67" si="6">K4+L4</f>
        <v>9.7518078115758779</v>
      </c>
      <c r="O4" s="78">
        <f t="shared" ref="O4:O67" si="7">-SUM(P4:S4,U4)</f>
        <v>-0.30633951240552487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0.30633951240552487</v>
      </c>
      <c r="T4">
        <v>3</v>
      </c>
      <c r="U4" s="87">
        <f>IFERROR(-HLOOKUP($U$1,IEX!$W$2:$BH$98,T4,FALSE),0)</f>
        <v>0</v>
      </c>
      <c r="V4" s="88">
        <f t="shared" ref="V4:V67" si="8">SUM(X4:AQ4)</f>
        <v>9.4454682991703525</v>
      </c>
      <c r="W4" s="94"/>
      <c r="X4" s="88">
        <v>0.41866400028755069</v>
      </c>
      <c r="Y4" s="88">
        <v>0</v>
      </c>
      <c r="Z4" s="88">
        <v>0</v>
      </c>
      <c r="AA4" s="88">
        <v>0</v>
      </c>
      <c r="AB4" s="88">
        <v>0</v>
      </c>
      <c r="AC4" s="88">
        <v>9.0268042988828014</v>
      </c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>
        <v>18.335999999999999</v>
      </c>
      <c r="C5" s="23"/>
      <c r="D5" s="23"/>
      <c r="E5" s="23"/>
      <c r="F5" s="23"/>
      <c r="G5" s="23"/>
      <c r="H5" s="23"/>
      <c r="I5" s="23"/>
      <c r="J5" s="23">
        <v>0.30633951240552487</v>
      </c>
      <c r="K5" s="25">
        <f t="shared" si="4"/>
        <v>0.30633951240552487</v>
      </c>
      <c r="L5" s="24">
        <f t="shared" si="5"/>
        <v>9.4454682991703525</v>
      </c>
      <c r="M5" s="81">
        <f t="shared" si="6"/>
        <v>9.7518078115758779</v>
      </c>
      <c r="O5" s="78">
        <f t="shared" si="7"/>
        <v>-0.30633951240552487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0.30633951240552487</v>
      </c>
      <c r="T5">
        <v>4</v>
      </c>
      <c r="U5" s="87">
        <f>IFERROR(-HLOOKUP($U$1,IEX!$W$2:$BH$98,T5,FALSE),0)</f>
        <v>0</v>
      </c>
      <c r="V5" s="88">
        <f t="shared" si="8"/>
        <v>9.4454682991703525</v>
      </c>
      <c r="W5" s="94"/>
      <c r="X5" s="88">
        <v>0.41866400028755069</v>
      </c>
      <c r="Y5" s="88">
        <v>0</v>
      </c>
      <c r="Z5" s="88">
        <v>0</v>
      </c>
      <c r="AA5" s="88">
        <v>0</v>
      </c>
      <c r="AB5" s="88">
        <v>0</v>
      </c>
      <c r="AC5" s="88">
        <v>9.0268042988828014</v>
      </c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>
        <v>16.664000000000001</v>
      </c>
      <c r="C6" s="23"/>
      <c r="D6" s="23"/>
      <c r="E6" s="23"/>
      <c r="F6" s="23"/>
      <c r="G6" s="23"/>
      <c r="H6" s="23"/>
      <c r="I6" s="23"/>
      <c r="J6" s="23">
        <v>0.30633951240552487</v>
      </c>
      <c r="K6" s="25">
        <f t="shared" si="4"/>
        <v>0.30633951240552487</v>
      </c>
      <c r="L6" s="24">
        <f t="shared" si="5"/>
        <v>9.4454682991703525</v>
      </c>
      <c r="M6" s="81">
        <f t="shared" si="6"/>
        <v>9.7518078115758779</v>
      </c>
      <c r="O6" s="78">
        <f t="shared" si="7"/>
        <v>-0.30633951240552487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0.30633951240552487</v>
      </c>
      <c r="T6">
        <v>5</v>
      </c>
      <c r="U6" s="87">
        <f>IFERROR(-HLOOKUP($U$1,IEX!$W$2:$BH$98,T6,FALSE),0)</f>
        <v>0</v>
      </c>
      <c r="V6" s="88">
        <f t="shared" si="8"/>
        <v>9.4454682991703525</v>
      </c>
      <c r="W6" s="94"/>
      <c r="X6" s="88">
        <v>0.41866400028755069</v>
      </c>
      <c r="Y6" s="88">
        <v>0</v>
      </c>
      <c r="Z6" s="88">
        <v>0</v>
      </c>
      <c r="AA6" s="88">
        <v>0</v>
      </c>
      <c r="AB6" s="88">
        <v>0</v>
      </c>
      <c r="AC6" s="88">
        <v>9.0268042988828014</v>
      </c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>
        <v>16.108000000000001</v>
      </c>
      <c r="C7" s="23"/>
      <c r="D7" s="23"/>
      <c r="E7" s="23"/>
      <c r="F7" s="23"/>
      <c r="G7" s="23"/>
      <c r="H7" s="23"/>
      <c r="I7" s="23"/>
      <c r="J7" s="23">
        <v>0.30633951240552487</v>
      </c>
      <c r="K7" s="25">
        <f t="shared" si="4"/>
        <v>0.30633951240552487</v>
      </c>
      <c r="L7" s="24">
        <f t="shared" si="5"/>
        <v>9.4454682991703525</v>
      </c>
      <c r="M7" s="81">
        <f t="shared" si="6"/>
        <v>9.7518078115758779</v>
      </c>
      <c r="O7" s="78">
        <f t="shared" si="7"/>
        <v>-0.30633951240552487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0.30633951240552487</v>
      </c>
      <c r="T7">
        <v>6</v>
      </c>
      <c r="U7" s="87">
        <f>IFERROR(-HLOOKUP($U$1,IEX!$W$2:$BH$98,T7,FALSE),0)</f>
        <v>0</v>
      </c>
      <c r="V7" s="88">
        <f t="shared" si="8"/>
        <v>9.4454682991703525</v>
      </c>
      <c r="W7" s="94"/>
      <c r="X7" s="88">
        <v>0.41866400028755069</v>
      </c>
      <c r="Y7" s="88">
        <v>0</v>
      </c>
      <c r="Z7" s="88">
        <v>0</v>
      </c>
      <c r="AA7" s="88">
        <v>0</v>
      </c>
      <c r="AB7" s="88">
        <v>0</v>
      </c>
      <c r="AC7" s="88">
        <v>9.0268042988828014</v>
      </c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>
        <v>16.992000000000001</v>
      </c>
      <c r="C8" s="23"/>
      <c r="D8" s="23"/>
      <c r="E8" s="23"/>
      <c r="F8" s="23"/>
      <c r="G8" s="23"/>
      <c r="H8" s="23"/>
      <c r="I8" s="23"/>
      <c r="J8" s="23">
        <v>0.30633951240552487</v>
      </c>
      <c r="K8" s="25">
        <f t="shared" si="4"/>
        <v>0.30633951240552487</v>
      </c>
      <c r="L8" s="24">
        <f t="shared" si="5"/>
        <v>9.4454682991703525</v>
      </c>
      <c r="M8" s="81">
        <f t="shared" si="6"/>
        <v>9.7518078115758779</v>
      </c>
      <c r="O8" s="78">
        <f t="shared" si="7"/>
        <v>-0.30633951240552487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0.30633951240552487</v>
      </c>
      <c r="T8">
        <v>7</v>
      </c>
      <c r="U8" s="87">
        <f>IFERROR(-HLOOKUP($U$1,IEX!$W$2:$BH$98,T8,FALSE),0)</f>
        <v>0</v>
      </c>
      <c r="V8" s="88">
        <f t="shared" si="8"/>
        <v>9.4454682991703525</v>
      </c>
      <c r="W8" s="94"/>
      <c r="X8" s="88">
        <v>0.41866400028755069</v>
      </c>
      <c r="Y8" s="88">
        <v>0</v>
      </c>
      <c r="Z8" s="88">
        <v>0</v>
      </c>
      <c r="AA8" s="88">
        <v>0</v>
      </c>
      <c r="AB8" s="88">
        <v>0</v>
      </c>
      <c r="AC8" s="88">
        <v>9.0268042988828014</v>
      </c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>
        <v>16.856000000000002</v>
      </c>
      <c r="C9" s="23"/>
      <c r="D9" s="23"/>
      <c r="E9" s="23"/>
      <c r="F9" s="23"/>
      <c r="G9" s="23"/>
      <c r="H9" s="23"/>
      <c r="I9" s="23"/>
      <c r="J9" s="23">
        <v>0.30633951240552487</v>
      </c>
      <c r="K9" s="25">
        <f t="shared" si="4"/>
        <v>0.30633951240552487</v>
      </c>
      <c r="L9" s="24">
        <f t="shared" si="5"/>
        <v>9.4454682991703525</v>
      </c>
      <c r="M9" s="81">
        <f t="shared" si="6"/>
        <v>9.7518078115758779</v>
      </c>
      <c r="O9" s="78">
        <f t="shared" si="7"/>
        <v>-0.30633951240552487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0.30633951240552487</v>
      </c>
      <c r="T9">
        <v>8</v>
      </c>
      <c r="U9" s="87">
        <f>IFERROR(-HLOOKUP($U$1,IEX!$W$2:$BH$98,T9,FALSE),0)</f>
        <v>0</v>
      </c>
      <c r="V9" s="88">
        <f t="shared" si="8"/>
        <v>9.4454682991703525</v>
      </c>
      <c r="W9" s="94"/>
      <c r="X9" s="88">
        <v>0.41866400028755069</v>
      </c>
      <c r="Y9" s="88">
        <v>0</v>
      </c>
      <c r="Z9" s="88">
        <v>0</v>
      </c>
      <c r="AA9" s="88">
        <v>0</v>
      </c>
      <c r="AB9" s="88">
        <v>0</v>
      </c>
      <c r="AC9" s="88">
        <v>9.0268042988828014</v>
      </c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>
        <v>15.167999999999999</v>
      </c>
      <c r="C10" s="23"/>
      <c r="D10" s="23"/>
      <c r="E10" s="23"/>
      <c r="F10" s="23"/>
      <c r="G10" s="23"/>
      <c r="H10" s="23"/>
      <c r="I10" s="23"/>
      <c r="J10" s="23">
        <v>0.30633951240552487</v>
      </c>
      <c r="K10" s="25">
        <f t="shared" si="4"/>
        <v>0.30633951240552487</v>
      </c>
      <c r="L10" s="24">
        <f t="shared" si="5"/>
        <v>9.4454682991703525</v>
      </c>
      <c r="M10" s="81">
        <f t="shared" si="6"/>
        <v>9.7518078115758779</v>
      </c>
      <c r="O10" s="78">
        <f t="shared" si="7"/>
        <v>-0.30633951240552487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0.30633951240552487</v>
      </c>
      <c r="T10">
        <v>9</v>
      </c>
      <c r="U10" s="87">
        <f>IFERROR(-HLOOKUP($U$1,IEX!$W$2:$BH$98,T10,FALSE),0)</f>
        <v>0</v>
      </c>
      <c r="V10" s="88">
        <f t="shared" si="8"/>
        <v>9.4454682991703525</v>
      </c>
      <c r="W10" s="94"/>
      <c r="X10" s="88">
        <v>0.41866400028755069</v>
      </c>
      <c r="Y10" s="88">
        <v>0</v>
      </c>
      <c r="Z10" s="88">
        <v>0</v>
      </c>
      <c r="AA10" s="88">
        <v>0</v>
      </c>
      <c r="AB10" s="88">
        <v>0</v>
      </c>
      <c r="AC10" s="88">
        <v>9.0268042988828014</v>
      </c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>
        <v>14.824</v>
      </c>
      <c r="C11" s="23"/>
      <c r="D11" s="23"/>
      <c r="E11" s="23"/>
      <c r="F11" s="23"/>
      <c r="G11" s="23"/>
      <c r="H11" s="23"/>
      <c r="I11" s="23"/>
      <c r="J11" s="23">
        <v>0.30633951240552487</v>
      </c>
      <c r="K11" s="25">
        <f t="shared" si="4"/>
        <v>0.30633951240552487</v>
      </c>
      <c r="L11" s="24">
        <f t="shared" si="5"/>
        <v>9.4454682991703525</v>
      </c>
      <c r="M11" s="81">
        <f t="shared" si="6"/>
        <v>9.7518078115758779</v>
      </c>
      <c r="O11" s="78">
        <f t="shared" si="7"/>
        <v>-0.30633951240552487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0.30633951240552487</v>
      </c>
      <c r="T11">
        <v>10</v>
      </c>
      <c r="U11" s="87">
        <f>IFERROR(-HLOOKUP($U$1,IEX!$W$2:$BH$98,T11,FALSE),0)</f>
        <v>0</v>
      </c>
      <c r="V11" s="88">
        <f t="shared" si="8"/>
        <v>9.4454682991703525</v>
      </c>
      <c r="W11" s="94"/>
      <c r="X11" s="88">
        <v>0.41866400028755069</v>
      </c>
      <c r="Y11" s="88">
        <v>0</v>
      </c>
      <c r="Z11" s="88">
        <v>0</v>
      </c>
      <c r="AA11" s="88">
        <v>0</v>
      </c>
      <c r="AB11" s="88">
        <v>0</v>
      </c>
      <c r="AC11" s="88">
        <v>9.0268042988828014</v>
      </c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>
        <v>18.623999999999999</v>
      </c>
      <c r="C12" s="23"/>
      <c r="D12" s="23"/>
      <c r="E12" s="23"/>
      <c r="F12" s="23"/>
      <c r="G12" s="23"/>
      <c r="H12" s="23"/>
      <c r="I12" s="23"/>
      <c r="J12" s="23">
        <v>0.30633951240552487</v>
      </c>
      <c r="K12" s="25">
        <f t="shared" si="4"/>
        <v>0.30633951240552487</v>
      </c>
      <c r="L12" s="24">
        <f t="shared" si="5"/>
        <v>9.4454682991703525</v>
      </c>
      <c r="M12" s="81">
        <f t="shared" si="6"/>
        <v>9.7518078115758779</v>
      </c>
      <c r="O12" s="78">
        <f t="shared" si="7"/>
        <v>-0.30633951240552487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0.30633951240552487</v>
      </c>
      <c r="T12">
        <v>11</v>
      </c>
      <c r="U12" s="87">
        <f>IFERROR(-HLOOKUP($U$1,IEX!$W$2:$BH$98,T12,FALSE),0)</f>
        <v>0</v>
      </c>
      <c r="V12" s="88">
        <f t="shared" si="8"/>
        <v>9.4454682991703525</v>
      </c>
      <c r="W12" s="94"/>
      <c r="X12" s="88">
        <v>0.41866400028755069</v>
      </c>
      <c r="Y12" s="88">
        <v>0</v>
      </c>
      <c r="Z12" s="88">
        <v>0</v>
      </c>
      <c r="AA12" s="88">
        <v>0</v>
      </c>
      <c r="AB12" s="88">
        <v>0</v>
      </c>
      <c r="AC12" s="88">
        <v>9.0268042988828014</v>
      </c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>
        <v>17.8</v>
      </c>
      <c r="C13" s="23"/>
      <c r="D13" s="23"/>
      <c r="E13" s="23"/>
      <c r="F13" s="23"/>
      <c r="G13" s="23"/>
      <c r="H13" s="23"/>
      <c r="I13" s="23"/>
      <c r="J13" s="23">
        <v>0.30633951240552487</v>
      </c>
      <c r="K13" s="25">
        <f t="shared" si="4"/>
        <v>0.30633951240552487</v>
      </c>
      <c r="L13" s="24">
        <f t="shared" si="5"/>
        <v>9.4454682991703525</v>
      </c>
      <c r="M13" s="81">
        <f t="shared" si="6"/>
        <v>9.7518078115758779</v>
      </c>
      <c r="O13" s="78">
        <f t="shared" si="7"/>
        <v>-0.30633951240552487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0.30633951240552487</v>
      </c>
      <c r="T13">
        <v>12</v>
      </c>
      <c r="U13" s="87">
        <f>IFERROR(-HLOOKUP($U$1,IEX!$W$2:$BH$98,T13,FALSE),0)</f>
        <v>0</v>
      </c>
      <c r="V13" s="88">
        <f t="shared" si="8"/>
        <v>9.4454682991703525</v>
      </c>
      <c r="W13" s="94"/>
      <c r="X13" s="88">
        <v>0.41866400028755069</v>
      </c>
      <c r="Y13" s="88">
        <v>0</v>
      </c>
      <c r="Z13" s="88">
        <v>0</v>
      </c>
      <c r="AA13" s="88">
        <v>0</v>
      </c>
      <c r="AB13" s="88">
        <v>0</v>
      </c>
      <c r="AC13" s="88">
        <v>9.0268042988828014</v>
      </c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>
        <v>18.184000000000001</v>
      </c>
      <c r="C14" s="23"/>
      <c r="D14" s="23"/>
      <c r="E14" s="23"/>
      <c r="F14" s="23"/>
      <c r="G14" s="23"/>
      <c r="H14" s="23"/>
      <c r="I14" s="23"/>
      <c r="J14" s="23">
        <v>0.30633951240552487</v>
      </c>
      <c r="K14" s="25">
        <f t="shared" si="4"/>
        <v>0.30633951240552487</v>
      </c>
      <c r="L14" s="24">
        <f t="shared" si="5"/>
        <v>9.4454682991703525</v>
      </c>
      <c r="M14" s="81">
        <f t="shared" si="6"/>
        <v>9.7518078115758779</v>
      </c>
      <c r="O14" s="78">
        <f t="shared" si="7"/>
        <v>-0.30633951240552487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0.30633951240552487</v>
      </c>
      <c r="T14">
        <v>13</v>
      </c>
      <c r="U14" s="87">
        <f>IFERROR(-HLOOKUP($U$1,IEX!$W$2:$BH$98,T14,FALSE),0)</f>
        <v>0</v>
      </c>
      <c r="V14" s="88">
        <f t="shared" si="8"/>
        <v>9.4454682991703525</v>
      </c>
      <c r="W14" s="94"/>
      <c r="X14" s="88">
        <v>0.41866400028755069</v>
      </c>
      <c r="Y14" s="88">
        <v>0</v>
      </c>
      <c r="Z14" s="88">
        <v>0</v>
      </c>
      <c r="AA14" s="88">
        <v>0</v>
      </c>
      <c r="AB14" s="88">
        <v>0</v>
      </c>
      <c r="AC14" s="88">
        <v>9.0268042988828014</v>
      </c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>
        <v>18.28</v>
      </c>
      <c r="C15" s="23"/>
      <c r="D15" s="23"/>
      <c r="E15" s="23"/>
      <c r="F15" s="23"/>
      <c r="G15" s="23"/>
      <c r="H15" s="23"/>
      <c r="I15" s="23"/>
      <c r="J15" s="23">
        <v>0.30633951240552487</v>
      </c>
      <c r="K15" s="25">
        <f t="shared" si="4"/>
        <v>0.30633951240552487</v>
      </c>
      <c r="L15" s="24">
        <f t="shared" si="5"/>
        <v>9.4454682991703525</v>
      </c>
      <c r="M15" s="81">
        <f t="shared" si="6"/>
        <v>9.7518078115758779</v>
      </c>
      <c r="O15" s="78">
        <f t="shared" si="7"/>
        <v>-0.30633951240552487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0.30633951240552487</v>
      </c>
      <c r="T15">
        <v>14</v>
      </c>
      <c r="U15" s="87">
        <f>IFERROR(-HLOOKUP($U$1,IEX!$W$2:$BH$98,T15,FALSE),0)</f>
        <v>0</v>
      </c>
      <c r="V15" s="88">
        <f t="shared" si="8"/>
        <v>9.4454682991703525</v>
      </c>
      <c r="W15" s="94"/>
      <c r="X15" s="88">
        <v>0.41866400028755069</v>
      </c>
      <c r="Y15" s="88">
        <v>0</v>
      </c>
      <c r="Z15" s="88">
        <v>0</v>
      </c>
      <c r="AA15" s="88">
        <v>0</v>
      </c>
      <c r="AB15" s="88">
        <v>0</v>
      </c>
      <c r="AC15" s="88">
        <v>9.0268042988828014</v>
      </c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>
        <v>18.584</v>
      </c>
      <c r="C16" s="23"/>
      <c r="D16" s="23"/>
      <c r="E16" s="23"/>
      <c r="F16" s="23"/>
      <c r="G16" s="23"/>
      <c r="H16" s="23"/>
      <c r="I16" s="23"/>
      <c r="J16" s="23">
        <v>0.30633951240552487</v>
      </c>
      <c r="K16" s="25">
        <f t="shared" si="4"/>
        <v>0.30633951240552487</v>
      </c>
      <c r="L16" s="24">
        <f t="shared" si="5"/>
        <v>9.4454682991703525</v>
      </c>
      <c r="M16" s="81">
        <f t="shared" si="6"/>
        <v>9.7518078115758779</v>
      </c>
      <c r="O16" s="78">
        <f t="shared" si="7"/>
        <v>-0.30633951240552487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0.30633951240552487</v>
      </c>
      <c r="T16">
        <v>15</v>
      </c>
      <c r="U16" s="87">
        <f>IFERROR(-HLOOKUP($U$1,IEX!$W$2:$BH$98,T16,FALSE),0)</f>
        <v>0</v>
      </c>
      <c r="V16" s="88">
        <f t="shared" si="8"/>
        <v>9.4454682991703525</v>
      </c>
      <c r="W16" s="94"/>
      <c r="X16" s="88">
        <v>0.41866400028755069</v>
      </c>
      <c r="Y16" s="88">
        <v>0</v>
      </c>
      <c r="Z16" s="88">
        <v>0</v>
      </c>
      <c r="AA16" s="88">
        <v>0</v>
      </c>
      <c r="AB16" s="88">
        <v>0</v>
      </c>
      <c r="AC16" s="88">
        <v>9.0268042988828014</v>
      </c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>
        <v>18.184000000000001</v>
      </c>
      <c r="C17" s="23"/>
      <c r="D17" s="23"/>
      <c r="E17" s="23"/>
      <c r="F17" s="23"/>
      <c r="G17" s="23"/>
      <c r="H17" s="23"/>
      <c r="I17" s="23"/>
      <c r="J17" s="23">
        <v>0.30633951240552487</v>
      </c>
      <c r="K17" s="25">
        <f t="shared" si="4"/>
        <v>0.30633951240552487</v>
      </c>
      <c r="L17" s="24">
        <f t="shared" si="5"/>
        <v>9.4454682991703525</v>
      </c>
      <c r="M17" s="81">
        <f t="shared" si="6"/>
        <v>9.7518078115758779</v>
      </c>
      <c r="O17" s="78">
        <f t="shared" si="7"/>
        <v>-0.30633951240552487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0.30633951240552487</v>
      </c>
      <c r="T17">
        <v>16</v>
      </c>
      <c r="U17" s="87">
        <f>IFERROR(-HLOOKUP($U$1,IEX!$W$2:$BH$98,T17,FALSE),0)</f>
        <v>0</v>
      </c>
      <c r="V17" s="88">
        <f t="shared" si="8"/>
        <v>9.4454682991703525</v>
      </c>
      <c r="W17" s="94"/>
      <c r="X17" s="88">
        <v>0.41866400028755069</v>
      </c>
      <c r="Y17" s="88">
        <v>0</v>
      </c>
      <c r="Z17" s="88">
        <v>0</v>
      </c>
      <c r="AA17" s="88">
        <v>0</v>
      </c>
      <c r="AB17" s="88">
        <v>0</v>
      </c>
      <c r="AC17" s="88">
        <v>9.0268042988828014</v>
      </c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>
        <v>17.204000000000001</v>
      </c>
      <c r="C18" s="23"/>
      <c r="D18" s="23"/>
      <c r="E18" s="23"/>
      <c r="F18" s="23"/>
      <c r="G18" s="23"/>
      <c r="H18" s="23"/>
      <c r="I18" s="23"/>
      <c r="J18" s="23">
        <v>0.30633951240552487</v>
      </c>
      <c r="K18" s="25">
        <f t="shared" si="4"/>
        <v>0.30633951240552487</v>
      </c>
      <c r="L18" s="24">
        <f t="shared" si="5"/>
        <v>9.4454682991703525</v>
      </c>
      <c r="M18" s="81">
        <f t="shared" si="6"/>
        <v>9.7518078115758779</v>
      </c>
      <c r="O18" s="78">
        <f t="shared" si="7"/>
        <v>-0.30633951240552487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0.30633951240552487</v>
      </c>
      <c r="T18">
        <v>17</v>
      </c>
      <c r="U18" s="87">
        <f>IFERROR(-HLOOKUP($U$1,IEX!$W$2:$BH$98,T18,FALSE),0)</f>
        <v>0</v>
      </c>
      <c r="V18" s="88">
        <f t="shared" si="8"/>
        <v>9.4454682991703525</v>
      </c>
      <c r="W18" s="94"/>
      <c r="X18" s="88">
        <v>0.41866400028755069</v>
      </c>
      <c r="Y18" s="88">
        <v>0</v>
      </c>
      <c r="Z18" s="88">
        <v>0</v>
      </c>
      <c r="AA18" s="88">
        <v>0</v>
      </c>
      <c r="AB18" s="88">
        <v>0</v>
      </c>
      <c r="AC18" s="88">
        <v>9.0268042988828014</v>
      </c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>
        <v>14.648</v>
      </c>
      <c r="C19" s="23"/>
      <c r="D19" s="23"/>
      <c r="E19" s="23"/>
      <c r="F19" s="23"/>
      <c r="G19" s="23"/>
      <c r="H19" s="23"/>
      <c r="I19" s="23"/>
      <c r="J19" s="23">
        <v>0.30633951240552487</v>
      </c>
      <c r="K19" s="25">
        <f t="shared" si="4"/>
        <v>0.30633951240552487</v>
      </c>
      <c r="L19" s="24">
        <f t="shared" si="5"/>
        <v>9.4454682991703525</v>
      </c>
      <c r="M19" s="81">
        <f t="shared" si="6"/>
        <v>9.7518078115758779</v>
      </c>
      <c r="O19" s="78">
        <f t="shared" si="7"/>
        <v>-0.30633951240552487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0.30633951240552487</v>
      </c>
      <c r="T19">
        <v>18</v>
      </c>
      <c r="U19" s="87">
        <f>IFERROR(-HLOOKUP($U$1,IEX!$W$2:$BH$98,T19,FALSE),0)</f>
        <v>0</v>
      </c>
      <c r="V19" s="88">
        <f t="shared" si="8"/>
        <v>9.4454682991703525</v>
      </c>
      <c r="W19" s="94"/>
      <c r="X19" s="88">
        <v>0.41866400028755069</v>
      </c>
      <c r="Y19" s="88">
        <v>0</v>
      </c>
      <c r="Z19" s="88">
        <v>0</v>
      </c>
      <c r="AA19" s="88">
        <v>0</v>
      </c>
      <c r="AB19" s="88">
        <v>0</v>
      </c>
      <c r="AC19" s="88">
        <v>9.0268042988828014</v>
      </c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>
        <v>16.472000000000001</v>
      </c>
      <c r="C20" s="23"/>
      <c r="D20" s="23"/>
      <c r="E20" s="23"/>
      <c r="F20" s="23"/>
      <c r="G20" s="23"/>
      <c r="H20" s="23"/>
      <c r="I20" s="23"/>
      <c r="J20" s="23">
        <v>0.30633951240552487</v>
      </c>
      <c r="K20" s="25">
        <f t="shared" si="4"/>
        <v>0.30633951240552487</v>
      </c>
      <c r="L20" s="24">
        <f t="shared" si="5"/>
        <v>9.4454682991703525</v>
      </c>
      <c r="M20" s="81">
        <f t="shared" si="6"/>
        <v>9.7518078115758779</v>
      </c>
      <c r="O20" s="78">
        <f t="shared" si="7"/>
        <v>-0.30633951240552487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0.30633951240552487</v>
      </c>
      <c r="T20">
        <v>19</v>
      </c>
      <c r="U20" s="87">
        <f>IFERROR(-HLOOKUP($U$1,IEX!$W$2:$BH$98,T20,FALSE),0)</f>
        <v>0</v>
      </c>
      <c r="V20" s="88">
        <f t="shared" si="8"/>
        <v>9.4454682991703525</v>
      </c>
      <c r="W20" s="94"/>
      <c r="X20" s="88">
        <v>0.41866400028755069</v>
      </c>
      <c r="Y20" s="88">
        <v>0</v>
      </c>
      <c r="Z20" s="88">
        <v>0</v>
      </c>
      <c r="AA20" s="88">
        <v>0</v>
      </c>
      <c r="AB20" s="88">
        <v>0</v>
      </c>
      <c r="AC20" s="88">
        <v>9.0268042988828014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>
        <v>17.739999999999998</v>
      </c>
      <c r="C21" s="23"/>
      <c r="D21" s="23"/>
      <c r="E21" s="23"/>
      <c r="F21" s="23"/>
      <c r="G21" s="23"/>
      <c r="H21" s="23"/>
      <c r="I21" s="23"/>
      <c r="J21" s="23">
        <v>0.30633951240552487</v>
      </c>
      <c r="K21" s="25">
        <f t="shared" si="4"/>
        <v>0.30633951240552487</v>
      </c>
      <c r="L21" s="24">
        <f t="shared" si="5"/>
        <v>9.4454682991703525</v>
      </c>
      <c r="M21" s="81">
        <f t="shared" si="6"/>
        <v>9.7518078115758779</v>
      </c>
      <c r="O21" s="78">
        <f t="shared" si="7"/>
        <v>-0.30633951240552487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0.30633951240552487</v>
      </c>
      <c r="T21">
        <v>20</v>
      </c>
      <c r="U21" s="87">
        <f>IFERROR(-HLOOKUP($U$1,IEX!$W$2:$BH$98,T21,FALSE),0)</f>
        <v>0</v>
      </c>
      <c r="V21" s="88">
        <f t="shared" si="8"/>
        <v>9.4454682991703525</v>
      </c>
      <c r="W21" s="94"/>
      <c r="X21" s="88">
        <v>0.41866400028755069</v>
      </c>
      <c r="Y21" s="88">
        <v>0</v>
      </c>
      <c r="Z21" s="88">
        <v>0</v>
      </c>
      <c r="AA21" s="88">
        <v>0</v>
      </c>
      <c r="AB21" s="88">
        <v>0</v>
      </c>
      <c r="AC21" s="88">
        <v>9.0268042988828014</v>
      </c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>
        <v>18.22</v>
      </c>
      <c r="C22" s="23"/>
      <c r="D22" s="23"/>
      <c r="E22" s="23"/>
      <c r="F22" s="23"/>
      <c r="G22" s="23"/>
      <c r="H22" s="23"/>
      <c r="I22" s="23"/>
      <c r="J22" s="23">
        <v>0.30633951240552487</v>
      </c>
      <c r="K22" s="25">
        <f t="shared" si="4"/>
        <v>0.30633951240552487</v>
      </c>
      <c r="L22" s="24">
        <f t="shared" si="5"/>
        <v>9.4454682991703525</v>
      </c>
      <c r="M22" s="81">
        <f t="shared" si="6"/>
        <v>9.7518078115758779</v>
      </c>
      <c r="O22" s="78">
        <f t="shared" si="7"/>
        <v>-0.30633951240552487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0.30633951240552487</v>
      </c>
      <c r="T22">
        <v>21</v>
      </c>
      <c r="U22" s="87">
        <f>IFERROR(-HLOOKUP($U$1,IEX!$W$2:$BH$98,T22,FALSE),0)</f>
        <v>0</v>
      </c>
      <c r="V22" s="88">
        <f t="shared" si="8"/>
        <v>9.4454682991703525</v>
      </c>
      <c r="W22" s="94"/>
      <c r="X22" s="88">
        <v>0.41866400028755069</v>
      </c>
      <c r="Y22" s="88">
        <v>0</v>
      </c>
      <c r="Z22" s="88">
        <v>0</v>
      </c>
      <c r="AA22" s="88">
        <v>0</v>
      </c>
      <c r="AB22" s="88">
        <v>0</v>
      </c>
      <c r="AC22" s="88">
        <v>9.0268042988828014</v>
      </c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>
        <v>18.068000000000001</v>
      </c>
      <c r="C23" s="23"/>
      <c r="D23" s="23"/>
      <c r="E23" s="23"/>
      <c r="F23" s="23"/>
      <c r="G23" s="23"/>
      <c r="H23" s="23"/>
      <c r="I23" s="23"/>
      <c r="J23" s="23">
        <v>0.30633951240552487</v>
      </c>
      <c r="K23" s="25">
        <f t="shared" si="4"/>
        <v>0.30633951240552487</v>
      </c>
      <c r="L23" s="24">
        <f t="shared" si="5"/>
        <v>9.4454682991703525</v>
      </c>
      <c r="M23" s="81">
        <f t="shared" si="6"/>
        <v>9.7518078115758779</v>
      </c>
      <c r="O23" s="78">
        <f t="shared" si="7"/>
        <v>-0.30633951240552487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0.30633951240552487</v>
      </c>
      <c r="T23">
        <v>22</v>
      </c>
      <c r="U23" s="87">
        <f>IFERROR(-HLOOKUP($U$1,IEX!$W$2:$BH$98,T23,FALSE),0)</f>
        <v>0</v>
      </c>
      <c r="V23" s="88">
        <f t="shared" si="8"/>
        <v>9.4454682991703525</v>
      </c>
      <c r="W23" s="94"/>
      <c r="X23" s="88">
        <v>0.41866400028755069</v>
      </c>
      <c r="Y23" s="88">
        <v>0</v>
      </c>
      <c r="Z23" s="88">
        <v>0</v>
      </c>
      <c r="AA23" s="88">
        <v>0</v>
      </c>
      <c r="AB23" s="88">
        <v>0</v>
      </c>
      <c r="AC23" s="88">
        <v>9.0268042988828014</v>
      </c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>
        <v>17.568000000000001</v>
      </c>
      <c r="C24" s="23"/>
      <c r="D24" s="23"/>
      <c r="E24" s="23"/>
      <c r="F24" s="23"/>
      <c r="G24" s="23"/>
      <c r="H24" s="23"/>
      <c r="I24" s="23"/>
      <c r="J24" s="23">
        <v>0.30633951240552487</v>
      </c>
      <c r="K24" s="25">
        <f t="shared" si="4"/>
        <v>0.30633951240552487</v>
      </c>
      <c r="L24" s="24">
        <f t="shared" si="5"/>
        <v>9.4454682991703525</v>
      </c>
      <c r="M24" s="81">
        <f t="shared" si="6"/>
        <v>9.7518078115758779</v>
      </c>
      <c r="O24" s="78">
        <f t="shared" si="7"/>
        <v>-0.30633951240552487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0.30633951240552487</v>
      </c>
      <c r="T24">
        <v>23</v>
      </c>
      <c r="U24" s="87">
        <f>IFERROR(-HLOOKUP($U$1,IEX!$W$2:$BH$98,T24,FALSE),0)</f>
        <v>0</v>
      </c>
      <c r="V24" s="88">
        <f t="shared" si="8"/>
        <v>9.4454682991703525</v>
      </c>
      <c r="W24" s="94"/>
      <c r="X24" s="88">
        <v>0.41866400028755069</v>
      </c>
      <c r="Y24" s="88">
        <v>0</v>
      </c>
      <c r="Z24" s="88">
        <v>0</v>
      </c>
      <c r="AA24" s="88">
        <v>0</v>
      </c>
      <c r="AB24" s="88">
        <v>0</v>
      </c>
      <c r="AC24" s="88">
        <v>9.0268042988828014</v>
      </c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>
        <v>17.623999999999999</v>
      </c>
      <c r="C25" s="23"/>
      <c r="D25" s="23"/>
      <c r="E25" s="23"/>
      <c r="F25" s="23"/>
      <c r="G25" s="23"/>
      <c r="H25" s="23"/>
      <c r="I25" s="23"/>
      <c r="J25" s="23">
        <v>0.30633951240552487</v>
      </c>
      <c r="K25" s="25">
        <f t="shared" si="4"/>
        <v>0.30633951240552487</v>
      </c>
      <c r="L25" s="24">
        <f t="shared" si="5"/>
        <v>9.4454682991703525</v>
      </c>
      <c r="M25" s="81">
        <f t="shared" si="6"/>
        <v>9.7518078115758779</v>
      </c>
      <c r="O25" s="78">
        <f t="shared" si="7"/>
        <v>-0.30633951240552487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0.30633951240552487</v>
      </c>
      <c r="T25">
        <v>24</v>
      </c>
      <c r="U25" s="87">
        <f>IFERROR(-HLOOKUP($U$1,IEX!$W$2:$BH$98,T25,FALSE),0)</f>
        <v>0</v>
      </c>
      <c r="V25" s="88">
        <f t="shared" si="8"/>
        <v>9.4454682991703525</v>
      </c>
      <c r="W25" s="94"/>
      <c r="X25" s="88">
        <v>0.41866400028755069</v>
      </c>
      <c r="Y25" s="88">
        <v>0</v>
      </c>
      <c r="Z25" s="88">
        <v>0</v>
      </c>
      <c r="AA25" s="88">
        <v>0</v>
      </c>
      <c r="AB25" s="88">
        <v>0</v>
      </c>
      <c r="AC25" s="88">
        <v>9.0268042988828014</v>
      </c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>
        <v>18.547999999999998</v>
      </c>
      <c r="C26" s="23"/>
      <c r="D26" s="23"/>
      <c r="E26" s="23"/>
      <c r="F26" s="23"/>
      <c r="G26" s="23"/>
      <c r="H26" s="23"/>
      <c r="I26" s="23"/>
      <c r="J26" s="23">
        <v>0.30633951240552487</v>
      </c>
      <c r="K26" s="25">
        <f t="shared" si="4"/>
        <v>0.30633951240552487</v>
      </c>
      <c r="L26" s="24">
        <f t="shared" si="5"/>
        <v>9.4454682991703525</v>
      </c>
      <c r="M26" s="81">
        <f t="shared" si="6"/>
        <v>9.7518078115758779</v>
      </c>
      <c r="O26" s="78">
        <f t="shared" si="7"/>
        <v>-0.30633951240552487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0.30633951240552487</v>
      </c>
      <c r="T26">
        <v>25</v>
      </c>
      <c r="U26" s="87">
        <f>IFERROR(-HLOOKUP($U$1,IEX!$W$2:$BH$98,T26,FALSE),0)</f>
        <v>0</v>
      </c>
      <c r="V26" s="88">
        <f t="shared" si="8"/>
        <v>9.4454682991703525</v>
      </c>
      <c r="W26" s="94"/>
      <c r="X26" s="88">
        <v>0.41866400028755069</v>
      </c>
      <c r="Y26" s="88">
        <v>0</v>
      </c>
      <c r="Z26" s="88">
        <v>0</v>
      </c>
      <c r="AA26" s="88">
        <v>0</v>
      </c>
      <c r="AB26" s="88">
        <v>0</v>
      </c>
      <c r="AC26" s="88">
        <v>9.0268042988828014</v>
      </c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>
        <v>17.335999999999999</v>
      </c>
      <c r="C27" s="23"/>
      <c r="D27" s="23"/>
      <c r="E27" s="23"/>
      <c r="F27" s="23"/>
      <c r="G27" s="23"/>
      <c r="H27" s="23"/>
      <c r="I27" s="23"/>
      <c r="J27" s="23">
        <v>0.30633951240552487</v>
      </c>
      <c r="K27" s="25">
        <f t="shared" si="4"/>
        <v>0.30633951240552487</v>
      </c>
      <c r="L27" s="24">
        <f t="shared" si="5"/>
        <v>9.4454682991703525</v>
      </c>
      <c r="M27" s="81">
        <f t="shared" si="6"/>
        <v>9.7518078115758779</v>
      </c>
      <c r="O27" s="78">
        <f t="shared" si="7"/>
        <v>-0.30633951240552487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0.30633951240552487</v>
      </c>
      <c r="T27">
        <v>26</v>
      </c>
      <c r="U27" s="87">
        <f>IFERROR(-HLOOKUP($U$1,IEX!$W$2:$BH$98,T27,FALSE),0)</f>
        <v>0</v>
      </c>
      <c r="V27" s="88">
        <f t="shared" si="8"/>
        <v>9.4454682991703525</v>
      </c>
      <c r="W27" s="94"/>
      <c r="X27" s="88">
        <v>0.41866400028755069</v>
      </c>
      <c r="Y27" s="88">
        <v>0</v>
      </c>
      <c r="Z27" s="88">
        <v>0</v>
      </c>
      <c r="AA27" s="88">
        <v>0</v>
      </c>
      <c r="AB27" s="88">
        <v>0</v>
      </c>
      <c r="AC27" s="88">
        <v>9.0268042988828014</v>
      </c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>
        <v>18.664000000000001</v>
      </c>
      <c r="C28" s="23"/>
      <c r="D28" s="23"/>
      <c r="E28" s="23"/>
      <c r="F28" s="23"/>
      <c r="G28" s="23"/>
      <c r="H28" s="23"/>
      <c r="I28" s="23"/>
      <c r="J28" s="23">
        <v>0.30633951240552487</v>
      </c>
      <c r="K28" s="25">
        <f t="shared" si="4"/>
        <v>0.30633951240552487</v>
      </c>
      <c r="L28" s="24">
        <f t="shared" si="5"/>
        <v>9.4454682991703525</v>
      </c>
      <c r="M28" s="81">
        <f t="shared" si="6"/>
        <v>9.7518078115758779</v>
      </c>
      <c r="O28" s="78">
        <f t="shared" si="7"/>
        <v>-0.30633951240552487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0.30633951240552487</v>
      </c>
      <c r="T28">
        <v>27</v>
      </c>
      <c r="U28" s="87">
        <f>IFERROR(-HLOOKUP($U$1,IEX!$W$2:$BH$98,T28,FALSE),0)</f>
        <v>0</v>
      </c>
      <c r="V28" s="88">
        <f t="shared" si="8"/>
        <v>9.4454682991703525</v>
      </c>
      <c r="W28" s="94"/>
      <c r="X28" s="88">
        <v>0.41866400028755069</v>
      </c>
      <c r="Y28" s="88">
        <v>0</v>
      </c>
      <c r="Z28" s="88">
        <v>0</v>
      </c>
      <c r="AA28" s="88">
        <v>0</v>
      </c>
      <c r="AB28" s="88">
        <v>0</v>
      </c>
      <c r="AC28" s="88">
        <v>9.0268042988828014</v>
      </c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>
        <v>18.776</v>
      </c>
      <c r="C29" s="23"/>
      <c r="D29" s="23"/>
      <c r="E29" s="23"/>
      <c r="F29" s="23"/>
      <c r="G29" s="23"/>
      <c r="H29" s="23"/>
      <c r="I29" s="23"/>
      <c r="J29" s="23">
        <v>0.30633951240552487</v>
      </c>
      <c r="K29" s="25">
        <f t="shared" si="4"/>
        <v>0.30633951240552487</v>
      </c>
      <c r="L29" s="24">
        <f t="shared" si="5"/>
        <v>9.4454682991703525</v>
      </c>
      <c r="M29" s="81">
        <f t="shared" si="6"/>
        <v>9.7518078115758779</v>
      </c>
      <c r="O29" s="78">
        <f t="shared" si="7"/>
        <v>-0.30633951240552487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0.30633951240552487</v>
      </c>
      <c r="T29">
        <v>28</v>
      </c>
      <c r="U29" s="87">
        <f>IFERROR(-HLOOKUP($U$1,IEX!$W$2:$BH$98,T29,FALSE),0)</f>
        <v>0</v>
      </c>
      <c r="V29" s="88">
        <f t="shared" si="8"/>
        <v>9.4454682991703525</v>
      </c>
      <c r="W29" s="94"/>
      <c r="X29" s="88">
        <v>0.41866400028755069</v>
      </c>
      <c r="Y29" s="88">
        <v>0</v>
      </c>
      <c r="Z29" s="88">
        <v>0</v>
      </c>
      <c r="AA29" s="88">
        <v>0</v>
      </c>
      <c r="AB29" s="88">
        <v>0</v>
      </c>
      <c r="AC29" s="88">
        <v>9.0268042988828014</v>
      </c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>
        <v>18.260000000000002</v>
      </c>
      <c r="C30" s="23"/>
      <c r="D30" s="23"/>
      <c r="E30" s="23"/>
      <c r="F30" s="23"/>
      <c r="G30" s="23"/>
      <c r="H30" s="23"/>
      <c r="I30" s="23"/>
      <c r="J30" s="23">
        <v>0.30633951240552487</v>
      </c>
      <c r="K30" s="25">
        <f t="shared" si="4"/>
        <v>0.30633951240552487</v>
      </c>
      <c r="L30" s="24">
        <f t="shared" si="5"/>
        <v>9.4454682991703525</v>
      </c>
      <c r="M30" s="81">
        <f t="shared" si="6"/>
        <v>9.7518078115758779</v>
      </c>
      <c r="O30" s="78">
        <f t="shared" si="7"/>
        <v>-0.30633951240552487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0.30633951240552487</v>
      </c>
      <c r="T30">
        <v>29</v>
      </c>
      <c r="U30" s="87">
        <f>IFERROR(-HLOOKUP($U$1,IEX!$W$2:$BH$98,T30,FALSE),0)</f>
        <v>0</v>
      </c>
      <c r="V30" s="88">
        <f t="shared" si="8"/>
        <v>9.4454682991703525</v>
      </c>
      <c r="W30" s="94"/>
      <c r="X30" s="88">
        <v>0.41866400028755069</v>
      </c>
      <c r="Y30" s="88">
        <v>0</v>
      </c>
      <c r="Z30" s="88">
        <v>0</v>
      </c>
      <c r="AA30" s="88">
        <v>0</v>
      </c>
      <c r="AB30" s="88">
        <v>0</v>
      </c>
      <c r="AC30" s="88">
        <v>9.0268042988828014</v>
      </c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>
        <v>18.664000000000001</v>
      </c>
      <c r="C31" s="23"/>
      <c r="D31" s="23"/>
      <c r="E31" s="23"/>
      <c r="F31" s="23"/>
      <c r="G31" s="23"/>
      <c r="H31" s="23"/>
      <c r="I31" s="23"/>
      <c r="J31" s="23">
        <v>0.30633951240552487</v>
      </c>
      <c r="K31" s="25">
        <f t="shared" si="4"/>
        <v>0.30633951240552487</v>
      </c>
      <c r="L31" s="24">
        <f t="shared" si="5"/>
        <v>9.4454682991703525</v>
      </c>
      <c r="M31" s="81">
        <f t="shared" si="6"/>
        <v>9.7518078115758779</v>
      </c>
      <c r="O31" s="78">
        <f t="shared" si="7"/>
        <v>-0.30633951240552487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0.30633951240552487</v>
      </c>
      <c r="T31">
        <v>30</v>
      </c>
      <c r="U31" s="87">
        <f>IFERROR(-HLOOKUP($U$1,IEX!$W$2:$BH$98,T31,FALSE),0)</f>
        <v>0</v>
      </c>
      <c r="V31" s="88">
        <f t="shared" si="8"/>
        <v>9.4454682991703525</v>
      </c>
      <c r="W31" s="94"/>
      <c r="X31" s="88">
        <v>0.41866400028755069</v>
      </c>
      <c r="Y31" s="88">
        <v>0</v>
      </c>
      <c r="Z31" s="88">
        <v>0</v>
      </c>
      <c r="AA31" s="88">
        <v>0</v>
      </c>
      <c r="AB31" s="88">
        <v>0</v>
      </c>
      <c r="AC31" s="88">
        <v>9.0268042988828014</v>
      </c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>
        <v>18.411999999999999</v>
      </c>
      <c r="C32" s="23"/>
      <c r="D32" s="23"/>
      <c r="E32" s="23"/>
      <c r="F32" s="23"/>
      <c r="G32" s="23"/>
      <c r="H32" s="23"/>
      <c r="I32" s="23"/>
      <c r="J32" s="23">
        <v>0.30633951240552487</v>
      </c>
      <c r="K32" s="25">
        <f t="shared" si="4"/>
        <v>0.30633951240552487</v>
      </c>
      <c r="L32" s="24">
        <f t="shared" si="5"/>
        <v>9.4454682991703525</v>
      </c>
      <c r="M32" s="81">
        <f t="shared" si="6"/>
        <v>9.7518078115758779</v>
      </c>
      <c r="O32" s="78">
        <f t="shared" si="7"/>
        <v>-0.30633951240552487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0.30633951240552487</v>
      </c>
      <c r="T32">
        <v>31</v>
      </c>
      <c r="U32" s="87">
        <f>IFERROR(-HLOOKUP($U$1,IEX!$W$2:$BH$98,T32,FALSE),0)</f>
        <v>0</v>
      </c>
      <c r="V32" s="88">
        <f t="shared" si="8"/>
        <v>9.4454682991703525</v>
      </c>
      <c r="W32" s="94"/>
      <c r="X32" s="88">
        <v>0.41866400028755069</v>
      </c>
      <c r="Y32" s="88">
        <v>0</v>
      </c>
      <c r="Z32" s="88">
        <v>0</v>
      </c>
      <c r="AA32" s="88">
        <v>0</v>
      </c>
      <c r="AB32" s="88">
        <v>0</v>
      </c>
      <c r="AC32" s="88">
        <v>9.0268042988828014</v>
      </c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>
        <v>18.507999999999999</v>
      </c>
      <c r="C33" s="23"/>
      <c r="D33" s="23"/>
      <c r="E33" s="23"/>
      <c r="F33" s="23"/>
      <c r="G33" s="23"/>
      <c r="H33" s="23"/>
      <c r="I33" s="23"/>
      <c r="J33" s="23">
        <v>0.30633951240552487</v>
      </c>
      <c r="K33" s="25">
        <f t="shared" si="4"/>
        <v>0.30633951240552487</v>
      </c>
      <c r="L33" s="24">
        <f t="shared" si="5"/>
        <v>9.4454682991703525</v>
      </c>
      <c r="M33" s="81">
        <f t="shared" si="6"/>
        <v>9.7518078115758779</v>
      </c>
      <c r="O33" s="78">
        <f t="shared" si="7"/>
        <v>-0.30633951240552487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0.30633951240552487</v>
      </c>
      <c r="T33">
        <v>32</v>
      </c>
      <c r="U33" s="87">
        <f>IFERROR(-HLOOKUP($U$1,IEX!$W$2:$BH$98,T33,FALSE),0)</f>
        <v>0</v>
      </c>
      <c r="V33" s="88">
        <f t="shared" si="8"/>
        <v>9.4454682991703525</v>
      </c>
      <c r="W33" s="94"/>
      <c r="X33" s="88">
        <v>0.41866400028755069</v>
      </c>
      <c r="Y33" s="88">
        <v>0</v>
      </c>
      <c r="Z33" s="88">
        <v>0</v>
      </c>
      <c r="AA33" s="88">
        <v>0</v>
      </c>
      <c r="AB33" s="88">
        <v>0</v>
      </c>
      <c r="AC33" s="88">
        <v>9.0268042988828014</v>
      </c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>
        <v>15.976000000000001</v>
      </c>
      <c r="C34" s="23"/>
      <c r="D34" s="23"/>
      <c r="E34" s="23"/>
      <c r="F34" s="23"/>
      <c r="G34" s="23"/>
      <c r="H34" s="23"/>
      <c r="I34" s="23"/>
      <c r="J34" s="23">
        <v>0.30633951240552487</v>
      </c>
      <c r="K34" s="25">
        <f t="shared" si="4"/>
        <v>0.30633951240552487</v>
      </c>
      <c r="L34" s="24">
        <f t="shared" si="5"/>
        <v>9.4454682991703525</v>
      </c>
      <c r="M34" s="81">
        <f t="shared" si="6"/>
        <v>9.7518078115758779</v>
      </c>
      <c r="O34" s="78">
        <f t="shared" si="7"/>
        <v>-0.30633951240552487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0.30633951240552487</v>
      </c>
      <c r="T34">
        <v>33</v>
      </c>
      <c r="U34" s="87">
        <f>IFERROR(-HLOOKUP($U$1,IEX!$W$2:$BH$98,T34,FALSE),0)</f>
        <v>0</v>
      </c>
      <c r="V34" s="88">
        <f t="shared" si="8"/>
        <v>9.4454682991703525</v>
      </c>
      <c r="W34" s="94"/>
      <c r="X34" s="88">
        <v>0.41866400028755069</v>
      </c>
      <c r="Y34" s="88">
        <v>0</v>
      </c>
      <c r="Z34" s="88">
        <v>0</v>
      </c>
      <c r="AA34" s="88">
        <v>0</v>
      </c>
      <c r="AB34" s="88">
        <v>0</v>
      </c>
      <c r="AC34" s="88">
        <v>9.0268042988828014</v>
      </c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>
        <v>17.8</v>
      </c>
      <c r="C35" s="23"/>
      <c r="D35" s="23"/>
      <c r="E35" s="23"/>
      <c r="F35" s="23"/>
      <c r="G35" s="23"/>
      <c r="H35" s="23"/>
      <c r="I35" s="23"/>
      <c r="J35" s="23">
        <v>0.30633951240552487</v>
      </c>
      <c r="K35" s="25">
        <f t="shared" si="4"/>
        <v>0.30633951240552487</v>
      </c>
      <c r="L35" s="24">
        <f t="shared" si="5"/>
        <v>9.4454682991703525</v>
      </c>
      <c r="M35" s="81">
        <f t="shared" si="6"/>
        <v>9.7518078115758779</v>
      </c>
      <c r="O35" s="78">
        <f t="shared" si="7"/>
        <v>-0.30633951240552487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0.30633951240552487</v>
      </c>
      <c r="T35">
        <v>34</v>
      </c>
      <c r="U35" s="87">
        <f>IFERROR(-HLOOKUP($U$1,IEX!$W$2:$BH$98,T35,FALSE),0)</f>
        <v>0</v>
      </c>
      <c r="V35" s="88">
        <f t="shared" si="8"/>
        <v>9.4454682991703525</v>
      </c>
      <c r="W35" s="94"/>
      <c r="X35" s="88">
        <v>0.41866400028755069</v>
      </c>
      <c r="Y35" s="88">
        <v>0</v>
      </c>
      <c r="Z35" s="88">
        <v>0</v>
      </c>
      <c r="AA35" s="88">
        <v>0</v>
      </c>
      <c r="AB35" s="88">
        <v>0</v>
      </c>
      <c r="AC35" s="88">
        <v>9.0268042988828014</v>
      </c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>
        <v>18.507999999999999</v>
      </c>
      <c r="C36" s="23"/>
      <c r="D36" s="23"/>
      <c r="E36" s="23"/>
      <c r="F36" s="23"/>
      <c r="G36" s="23"/>
      <c r="H36" s="23"/>
      <c r="I36" s="23"/>
      <c r="J36" s="23">
        <v>0.30633951240552487</v>
      </c>
      <c r="K36" s="25">
        <f t="shared" si="4"/>
        <v>0.30633951240552487</v>
      </c>
      <c r="L36" s="24">
        <f t="shared" si="5"/>
        <v>9.4454682991703525</v>
      </c>
      <c r="M36" s="81">
        <f t="shared" si="6"/>
        <v>9.7518078115758779</v>
      </c>
      <c r="O36" s="78">
        <f t="shared" si="7"/>
        <v>-0.30633951240552487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0.30633951240552487</v>
      </c>
      <c r="T36">
        <v>35</v>
      </c>
      <c r="U36" s="87">
        <f>IFERROR(-HLOOKUP($U$1,IEX!$W$2:$BH$98,T36,FALSE),0)</f>
        <v>0</v>
      </c>
      <c r="V36" s="88">
        <f t="shared" si="8"/>
        <v>9.4454682991703525</v>
      </c>
      <c r="W36" s="94"/>
      <c r="X36" s="88">
        <v>0.41866400028755069</v>
      </c>
      <c r="Y36" s="88">
        <v>0</v>
      </c>
      <c r="Z36" s="88">
        <v>0</v>
      </c>
      <c r="AA36" s="88">
        <v>0</v>
      </c>
      <c r="AB36" s="88">
        <v>0</v>
      </c>
      <c r="AC36" s="88">
        <v>9.0268042988828014</v>
      </c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>
        <v>16.916</v>
      </c>
      <c r="C37" s="23"/>
      <c r="D37" s="23"/>
      <c r="E37" s="23"/>
      <c r="F37" s="23"/>
      <c r="G37" s="23"/>
      <c r="H37" s="23"/>
      <c r="I37" s="23"/>
      <c r="J37" s="23">
        <v>0.30633951240552487</v>
      </c>
      <c r="K37" s="25">
        <f t="shared" si="4"/>
        <v>0.30633951240552487</v>
      </c>
      <c r="L37" s="24">
        <f t="shared" si="5"/>
        <v>9.4454682991703525</v>
      </c>
      <c r="M37" s="81">
        <f t="shared" si="6"/>
        <v>9.7518078115758779</v>
      </c>
      <c r="O37" s="78">
        <f t="shared" si="7"/>
        <v>-0.30633951240552487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0.30633951240552487</v>
      </c>
      <c r="T37">
        <v>36</v>
      </c>
      <c r="U37" s="87">
        <f>IFERROR(-HLOOKUP($U$1,IEX!$W$2:$BH$98,T37,FALSE),0)</f>
        <v>0</v>
      </c>
      <c r="V37" s="88">
        <f t="shared" si="8"/>
        <v>9.4454682991703525</v>
      </c>
      <c r="W37" s="94"/>
      <c r="X37" s="88">
        <v>0.41866400028755069</v>
      </c>
      <c r="Y37" s="88">
        <v>0</v>
      </c>
      <c r="Z37" s="88">
        <v>0</v>
      </c>
      <c r="AA37" s="88">
        <v>0</v>
      </c>
      <c r="AB37" s="88">
        <v>0</v>
      </c>
      <c r="AC37" s="88">
        <v>9.0268042988828014</v>
      </c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>
        <v>16.36</v>
      </c>
      <c r="C38" s="23"/>
      <c r="D38" s="23"/>
      <c r="E38" s="23"/>
      <c r="F38" s="23"/>
      <c r="G38" s="23"/>
      <c r="H38" s="23"/>
      <c r="I38" s="23"/>
      <c r="J38" s="23">
        <v>0.30633951240552487</v>
      </c>
      <c r="K38" s="25">
        <f t="shared" si="4"/>
        <v>0.30633951240552487</v>
      </c>
      <c r="L38" s="24">
        <f t="shared" si="5"/>
        <v>9.4454682991703525</v>
      </c>
      <c r="M38" s="81">
        <f t="shared" si="6"/>
        <v>9.7518078115758779</v>
      </c>
      <c r="O38" s="78">
        <f t="shared" si="7"/>
        <v>-0.30633951240552487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0.30633951240552487</v>
      </c>
      <c r="T38">
        <v>37</v>
      </c>
      <c r="U38" s="87">
        <f>IFERROR(-HLOOKUP($U$1,IEX!$W$2:$BH$98,T38,FALSE),0)</f>
        <v>0</v>
      </c>
      <c r="V38" s="88">
        <f t="shared" si="8"/>
        <v>9.4454682991703525</v>
      </c>
      <c r="W38" s="94"/>
      <c r="X38" s="88">
        <v>0.41866400028755069</v>
      </c>
      <c r="Y38" s="88">
        <v>0</v>
      </c>
      <c r="Z38" s="88">
        <v>0</v>
      </c>
      <c r="AA38" s="88">
        <v>0</v>
      </c>
      <c r="AB38" s="88">
        <v>0</v>
      </c>
      <c r="AC38" s="88">
        <v>9.0268042988828014</v>
      </c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>
        <v>17.588000000000001</v>
      </c>
      <c r="C39" s="23"/>
      <c r="D39" s="23"/>
      <c r="E39" s="23"/>
      <c r="F39" s="23"/>
      <c r="G39" s="23"/>
      <c r="H39" s="23"/>
      <c r="I39" s="23"/>
      <c r="J39" s="23">
        <v>0.30633951240552487</v>
      </c>
      <c r="K39" s="25">
        <f t="shared" si="4"/>
        <v>0.30633951240552487</v>
      </c>
      <c r="L39" s="24">
        <f t="shared" si="5"/>
        <v>9.4454682991703525</v>
      </c>
      <c r="M39" s="81">
        <f t="shared" si="6"/>
        <v>9.7518078115758779</v>
      </c>
      <c r="O39" s="78">
        <f t="shared" si="7"/>
        <v>-0.30633951240552487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0.30633951240552487</v>
      </c>
      <c r="T39">
        <v>38</v>
      </c>
      <c r="U39" s="87">
        <f>IFERROR(-HLOOKUP($U$1,IEX!$W$2:$BH$98,T39,FALSE),0)</f>
        <v>0</v>
      </c>
      <c r="V39" s="88">
        <f t="shared" si="8"/>
        <v>9.4454682991703525</v>
      </c>
      <c r="W39" s="94"/>
      <c r="X39" s="88">
        <v>0.41866400028755069</v>
      </c>
      <c r="Y39" s="88">
        <v>0</v>
      </c>
      <c r="Z39" s="88">
        <v>0</v>
      </c>
      <c r="AA39" s="88">
        <v>0</v>
      </c>
      <c r="AB39" s="88">
        <v>0</v>
      </c>
      <c r="AC39" s="88">
        <v>9.0268042988828014</v>
      </c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>
        <v>18.68</v>
      </c>
      <c r="C40" s="23"/>
      <c r="D40" s="23"/>
      <c r="E40" s="23"/>
      <c r="F40" s="23"/>
      <c r="G40" s="23"/>
      <c r="H40" s="23"/>
      <c r="I40" s="23"/>
      <c r="J40" s="23">
        <v>0.30633951240552487</v>
      </c>
      <c r="K40" s="25">
        <f t="shared" si="4"/>
        <v>0.30633951240552487</v>
      </c>
      <c r="L40" s="24">
        <f t="shared" si="5"/>
        <v>9.4454682991703525</v>
      </c>
      <c r="M40" s="81">
        <f t="shared" si="6"/>
        <v>9.7518078115758779</v>
      </c>
      <c r="O40" s="78">
        <f t="shared" si="7"/>
        <v>-0.30633951240552487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0.30633951240552487</v>
      </c>
      <c r="T40">
        <v>39</v>
      </c>
      <c r="U40" s="87">
        <f>IFERROR(-HLOOKUP($U$1,IEX!$W$2:$BH$98,T40,FALSE),0)</f>
        <v>0</v>
      </c>
      <c r="V40" s="88">
        <f t="shared" si="8"/>
        <v>9.4454682991703525</v>
      </c>
      <c r="W40" s="94"/>
      <c r="X40" s="88">
        <v>0.41866400028755069</v>
      </c>
      <c r="Y40" s="88">
        <v>0</v>
      </c>
      <c r="Z40" s="88">
        <v>0</v>
      </c>
      <c r="AA40" s="88">
        <v>0</v>
      </c>
      <c r="AB40" s="88">
        <v>0</v>
      </c>
      <c r="AC40" s="88">
        <v>9.0268042988828014</v>
      </c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>
        <v>18.643999999999998</v>
      </c>
      <c r="C41" s="23"/>
      <c r="D41" s="23"/>
      <c r="E41" s="23"/>
      <c r="F41" s="23"/>
      <c r="G41" s="23"/>
      <c r="H41" s="23"/>
      <c r="I41" s="23"/>
      <c r="J41" s="23">
        <v>0.30633951240552487</v>
      </c>
      <c r="K41" s="25">
        <f t="shared" si="4"/>
        <v>0.30633951240552487</v>
      </c>
      <c r="L41" s="24">
        <f t="shared" si="5"/>
        <v>9.4454682991703525</v>
      </c>
      <c r="M41" s="81">
        <f t="shared" si="6"/>
        <v>9.7518078115758779</v>
      </c>
      <c r="O41" s="78">
        <f t="shared" si="7"/>
        <v>-0.30633951240552487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0.30633951240552487</v>
      </c>
      <c r="T41">
        <v>40</v>
      </c>
      <c r="U41" s="87">
        <f>IFERROR(-HLOOKUP($U$1,IEX!$W$2:$BH$98,T41,FALSE),0)</f>
        <v>0</v>
      </c>
      <c r="V41" s="88">
        <f t="shared" si="8"/>
        <v>9.4454682991703525</v>
      </c>
      <c r="W41" s="94"/>
      <c r="X41" s="88">
        <v>0.41866400028755069</v>
      </c>
      <c r="Y41" s="88">
        <v>0</v>
      </c>
      <c r="Z41" s="88">
        <v>0</v>
      </c>
      <c r="AA41" s="88">
        <v>0</v>
      </c>
      <c r="AB41" s="88">
        <v>0</v>
      </c>
      <c r="AC41" s="88">
        <v>9.0268042988828014</v>
      </c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>
        <v>18.795999999999999</v>
      </c>
      <c r="C42" s="23"/>
      <c r="D42" s="23"/>
      <c r="E42" s="23"/>
      <c r="F42" s="23"/>
      <c r="G42" s="23"/>
      <c r="H42" s="23"/>
      <c r="I42" s="23"/>
      <c r="J42" s="23">
        <v>0.30633951240552487</v>
      </c>
      <c r="K42" s="25">
        <f t="shared" si="4"/>
        <v>0.30633951240552487</v>
      </c>
      <c r="L42" s="24">
        <f t="shared" si="5"/>
        <v>9.4454682991703525</v>
      </c>
      <c r="M42" s="81">
        <f t="shared" si="6"/>
        <v>9.7518078115758779</v>
      </c>
      <c r="O42" s="78">
        <f t="shared" si="7"/>
        <v>-0.30633951240552487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0.30633951240552487</v>
      </c>
      <c r="T42">
        <v>41</v>
      </c>
      <c r="U42" s="87">
        <f>IFERROR(-HLOOKUP($U$1,IEX!$W$2:$BH$98,T42,FALSE),0)</f>
        <v>0</v>
      </c>
      <c r="V42" s="88">
        <f t="shared" si="8"/>
        <v>9.4454682991703525</v>
      </c>
      <c r="W42" s="94"/>
      <c r="X42" s="88">
        <v>0.41866400028755069</v>
      </c>
      <c r="Y42" s="88">
        <v>0</v>
      </c>
      <c r="Z42" s="88">
        <v>0</v>
      </c>
      <c r="AA42" s="88">
        <v>0</v>
      </c>
      <c r="AB42" s="88">
        <v>0</v>
      </c>
      <c r="AC42" s="88">
        <v>9.0268042988828014</v>
      </c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>
        <v>18.584</v>
      </c>
      <c r="C43" s="23"/>
      <c r="D43" s="23"/>
      <c r="E43" s="23"/>
      <c r="F43" s="23"/>
      <c r="G43" s="23"/>
      <c r="H43" s="23"/>
      <c r="I43" s="23"/>
      <c r="J43" s="23">
        <v>0.30633951240552487</v>
      </c>
      <c r="K43" s="25">
        <f t="shared" si="4"/>
        <v>0.30633951240552487</v>
      </c>
      <c r="L43" s="24">
        <f t="shared" si="5"/>
        <v>9.4454682991703525</v>
      </c>
      <c r="M43" s="81">
        <f t="shared" si="6"/>
        <v>9.7518078115758779</v>
      </c>
      <c r="O43" s="78">
        <f t="shared" si="7"/>
        <v>-0.30633951240552487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0.30633951240552487</v>
      </c>
      <c r="T43">
        <v>42</v>
      </c>
      <c r="U43" s="87">
        <f>IFERROR(-HLOOKUP($U$1,IEX!$W$2:$BH$98,T43,FALSE),0)</f>
        <v>0</v>
      </c>
      <c r="V43" s="88">
        <f t="shared" si="8"/>
        <v>9.4454682991703525</v>
      </c>
      <c r="W43" s="94"/>
      <c r="X43" s="88">
        <v>0.41866400028755069</v>
      </c>
      <c r="Y43" s="88">
        <v>0</v>
      </c>
      <c r="Z43" s="88">
        <v>0</v>
      </c>
      <c r="AA43" s="88">
        <v>0</v>
      </c>
      <c r="AB43" s="88">
        <v>0</v>
      </c>
      <c r="AC43" s="88">
        <v>9.0268042988828014</v>
      </c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>
        <v>17.72</v>
      </c>
      <c r="C44" s="23"/>
      <c r="D44" s="23"/>
      <c r="E44" s="23"/>
      <c r="F44" s="23"/>
      <c r="G44" s="23"/>
      <c r="H44" s="23"/>
      <c r="I44" s="23"/>
      <c r="J44" s="23">
        <v>0.30633951240552487</v>
      </c>
      <c r="K44" s="25">
        <f t="shared" si="4"/>
        <v>0.30633951240552487</v>
      </c>
      <c r="L44" s="24">
        <f t="shared" si="5"/>
        <v>9.4454682991703525</v>
      </c>
      <c r="M44" s="81">
        <f t="shared" si="6"/>
        <v>9.7518078115758779</v>
      </c>
      <c r="O44" s="78">
        <f t="shared" si="7"/>
        <v>-0.30633951240552487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0.30633951240552487</v>
      </c>
      <c r="T44">
        <v>43</v>
      </c>
      <c r="U44" s="87">
        <f>IFERROR(-HLOOKUP($U$1,IEX!$W$2:$BH$98,T44,FALSE),0)</f>
        <v>0</v>
      </c>
      <c r="V44" s="88">
        <f t="shared" si="8"/>
        <v>9.4454682991703525</v>
      </c>
      <c r="W44" s="94"/>
      <c r="X44" s="88">
        <v>0.41866400028755069</v>
      </c>
      <c r="Y44" s="88">
        <v>0</v>
      </c>
      <c r="Z44" s="88">
        <v>0</v>
      </c>
      <c r="AA44" s="88">
        <v>0</v>
      </c>
      <c r="AB44" s="88">
        <v>0</v>
      </c>
      <c r="AC44" s="88">
        <v>9.0268042988828014</v>
      </c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>
        <v>17.088000000000001</v>
      </c>
      <c r="C45" s="23"/>
      <c r="D45" s="23"/>
      <c r="E45" s="23"/>
      <c r="F45" s="23"/>
      <c r="G45" s="23"/>
      <c r="H45" s="23"/>
      <c r="I45" s="23"/>
      <c r="J45" s="23">
        <v>0.30633951240552487</v>
      </c>
      <c r="K45" s="25">
        <f t="shared" si="4"/>
        <v>0.30633951240552487</v>
      </c>
      <c r="L45" s="24">
        <f t="shared" si="5"/>
        <v>9.4454682991703525</v>
      </c>
      <c r="M45" s="81">
        <f t="shared" si="6"/>
        <v>9.7518078115758779</v>
      </c>
      <c r="O45" s="78">
        <f t="shared" si="7"/>
        <v>-0.30633951240552487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0.30633951240552487</v>
      </c>
      <c r="T45">
        <v>44</v>
      </c>
      <c r="U45" s="87">
        <f>IFERROR(-HLOOKUP($U$1,IEX!$W$2:$BH$98,T45,FALSE),0)</f>
        <v>0</v>
      </c>
      <c r="V45" s="88">
        <f t="shared" si="8"/>
        <v>9.4454682991703525</v>
      </c>
      <c r="W45" s="94"/>
      <c r="X45" s="88">
        <v>0.41866400028755069</v>
      </c>
      <c r="Y45" s="88">
        <v>0</v>
      </c>
      <c r="Z45" s="88">
        <v>0</v>
      </c>
      <c r="AA45" s="88">
        <v>0</v>
      </c>
      <c r="AB45" s="88">
        <v>0</v>
      </c>
      <c r="AC45" s="88">
        <v>9.0268042988828014</v>
      </c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>
        <v>16.684000000000001</v>
      </c>
      <c r="C46" s="23"/>
      <c r="D46" s="23"/>
      <c r="E46" s="23"/>
      <c r="F46" s="23"/>
      <c r="G46" s="23"/>
      <c r="H46" s="23"/>
      <c r="I46" s="23"/>
      <c r="J46" s="23">
        <v>0.30633951240552487</v>
      </c>
      <c r="K46" s="25">
        <f t="shared" si="4"/>
        <v>0.30633951240552487</v>
      </c>
      <c r="L46" s="24">
        <f t="shared" si="5"/>
        <v>9.4454682991703525</v>
      </c>
      <c r="M46" s="81">
        <f t="shared" si="6"/>
        <v>9.7518078115758779</v>
      </c>
      <c r="O46" s="78">
        <f t="shared" si="7"/>
        <v>-0.30633951240552487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0.30633951240552487</v>
      </c>
      <c r="T46">
        <v>45</v>
      </c>
      <c r="U46" s="87">
        <f>IFERROR(-HLOOKUP($U$1,IEX!$W$2:$BH$98,T46,FALSE),0)</f>
        <v>0</v>
      </c>
      <c r="V46" s="88">
        <f t="shared" si="8"/>
        <v>9.4454682991703525</v>
      </c>
      <c r="W46" s="94"/>
      <c r="X46" s="88">
        <v>0.41866400028755069</v>
      </c>
      <c r="Y46" s="88">
        <v>0</v>
      </c>
      <c r="Z46" s="88">
        <v>0</v>
      </c>
      <c r="AA46" s="88">
        <v>0</v>
      </c>
      <c r="AB46" s="88">
        <v>0</v>
      </c>
      <c r="AC46" s="88">
        <v>9.0268042988828014</v>
      </c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>
        <v>16.184000000000001</v>
      </c>
      <c r="C47" s="23"/>
      <c r="D47" s="23"/>
      <c r="E47" s="23"/>
      <c r="F47" s="23"/>
      <c r="G47" s="23"/>
      <c r="H47" s="23"/>
      <c r="I47" s="23"/>
      <c r="J47" s="23">
        <v>0.30633951240552487</v>
      </c>
      <c r="K47" s="25">
        <f t="shared" si="4"/>
        <v>0.30633951240552487</v>
      </c>
      <c r="L47" s="24">
        <f t="shared" si="5"/>
        <v>9.4454682991703525</v>
      </c>
      <c r="M47" s="81">
        <f t="shared" si="6"/>
        <v>9.7518078115758779</v>
      </c>
      <c r="O47" s="78">
        <f t="shared" si="7"/>
        <v>-0.30633951240552487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0.30633951240552487</v>
      </c>
      <c r="T47">
        <v>46</v>
      </c>
      <c r="U47" s="87">
        <f>IFERROR(-HLOOKUP($U$1,IEX!$W$2:$BH$98,T47,FALSE),0)</f>
        <v>0</v>
      </c>
      <c r="V47" s="88">
        <f t="shared" si="8"/>
        <v>9.4454682991703525</v>
      </c>
      <c r="W47" s="94"/>
      <c r="X47" s="88">
        <v>0.41866400028755069</v>
      </c>
      <c r="Y47" s="88">
        <v>0</v>
      </c>
      <c r="Z47" s="88">
        <v>0</v>
      </c>
      <c r="AA47" s="88">
        <v>0</v>
      </c>
      <c r="AB47" s="88">
        <v>0</v>
      </c>
      <c r="AC47" s="88">
        <v>9.0268042988828014</v>
      </c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>
        <v>15.896000000000001</v>
      </c>
      <c r="C48" s="23"/>
      <c r="D48" s="23"/>
      <c r="E48" s="23"/>
      <c r="F48" s="23"/>
      <c r="G48" s="23"/>
      <c r="H48" s="23"/>
      <c r="I48" s="23"/>
      <c r="J48" s="23">
        <v>0.30633951240552487</v>
      </c>
      <c r="K48" s="25">
        <f t="shared" si="4"/>
        <v>0.30633951240552487</v>
      </c>
      <c r="L48" s="24">
        <f t="shared" si="5"/>
        <v>9.4454682991703525</v>
      </c>
      <c r="M48" s="81">
        <f t="shared" si="6"/>
        <v>9.7518078115758779</v>
      </c>
      <c r="O48" s="78">
        <f t="shared" si="7"/>
        <v>-0.30633951240552487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0.30633951240552487</v>
      </c>
      <c r="T48">
        <v>47</v>
      </c>
      <c r="U48" s="87">
        <f>IFERROR(-HLOOKUP($U$1,IEX!$W$2:$BH$98,T48,FALSE),0)</f>
        <v>0</v>
      </c>
      <c r="V48" s="88">
        <f t="shared" si="8"/>
        <v>9.4454682991703525</v>
      </c>
      <c r="W48" s="94"/>
      <c r="X48" s="88">
        <v>0.41866400028755069</v>
      </c>
      <c r="Y48" s="88">
        <v>0</v>
      </c>
      <c r="Z48" s="88">
        <v>0</v>
      </c>
      <c r="AA48" s="88">
        <v>0</v>
      </c>
      <c r="AB48" s="88">
        <v>0</v>
      </c>
      <c r="AC48" s="88">
        <v>9.0268042988828014</v>
      </c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>
        <v>15.724</v>
      </c>
      <c r="C49" s="23"/>
      <c r="D49" s="23"/>
      <c r="E49" s="23"/>
      <c r="F49" s="23"/>
      <c r="G49" s="23"/>
      <c r="H49" s="23"/>
      <c r="I49" s="23"/>
      <c r="J49" s="23">
        <v>0.30633951240552487</v>
      </c>
      <c r="K49" s="25">
        <f t="shared" si="4"/>
        <v>0.30633951240552487</v>
      </c>
      <c r="L49" s="24">
        <f t="shared" si="5"/>
        <v>9.4454682991703525</v>
      </c>
      <c r="M49" s="81">
        <f t="shared" si="6"/>
        <v>9.7518078115758779</v>
      </c>
      <c r="O49" s="78">
        <f t="shared" si="7"/>
        <v>-0.30633951240552487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0.30633951240552487</v>
      </c>
      <c r="T49">
        <v>48</v>
      </c>
      <c r="U49" s="87">
        <f>IFERROR(-HLOOKUP($U$1,IEX!$W$2:$BH$98,T49,FALSE),0)</f>
        <v>0</v>
      </c>
      <c r="V49" s="88">
        <f t="shared" si="8"/>
        <v>9.4454682991703525</v>
      </c>
      <c r="W49" s="94"/>
      <c r="X49" s="88">
        <v>0.41866400028755069</v>
      </c>
      <c r="Y49" s="88">
        <v>0</v>
      </c>
      <c r="Z49" s="88">
        <v>0</v>
      </c>
      <c r="AA49" s="88">
        <v>0</v>
      </c>
      <c r="AB49" s="88">
        <v>0</v>
      </c>
      <c r="AC49" s="88">
        <v>9.0268042988828014</v>
      </c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>
        <v>15.263999999999999</v>
      </c>
      <c r="C50" s="23"/>
      <c r="D50" s="23"/>
      <c r="E50" s="23"/>
      <c r="F50" s="23"/>
      <c r="G50" s="23"/>
      <c r="H50" s="23"/>
      <c r="I50" s="23"/>
      <c r="J50" s="23">
        <v>0.30633951240552487</v>
      </c>
      <c r="K50" s="25">
        <f t="shared" si="4"/>
        <v>0.30633951240552487</v>
      </c>
      <c r="L50" s="24">
        <f t="shared" si="5"/>
        <v>9.4454682991703525</v>
      </c>
      <c r="M50" s="81">
        <f t="shared" si="6"/>
        <v>9.7518078115758779</v>
      </c>
      <c r="O50" s="78">
        <f t="shared" si="7"/>
        <v>-0.30633951240552487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0.30633951240552487</v>
      </c>
      <c r="T50">
        <v>49</v>
      </c>
      <c r="U50" s="87">
        <f>IFERROR(-HLOOKUP($U$1,IEX!$W$2:$BH$98,T50,FALSE),0)</f>
        <v>0</v>
      </c>
      <c r="V50" s="88">
        <f t="shared" si="8"/>
        <v>9.4454682991703525</v>
      </c>
      <c r="W50" s="94"/>
      <c r="X50" s="88">
        <v>0.41866400028755069</v>
      </c>
      <c r="Y50" s="88">
        <v>0</v>
      </c>
      <c r="Z50" s="88">
        <v>0</v>
      </c>
      <c r="AA50" s="88">
        <v>0</v>
      </c>
      <c r="AB50" s="88">
        <v>0</v>
      </c>
      <c r="AC50" s="88">
        <v>9.0268042988828014</v>
      </c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>
        <v>15.86</v>
      </c>
      <c r="C51" s="23"/>
      <c r="D51" s="23"/>
      <c r="E51" s="23"/>
      <c r="F51" s="23"/>
      <c r="G51" s="23"/>
      <c r="H51" s="23"/>
      <c r="I51" s="23"/>
      <c r="J51" s="23">
        <v>0.30633951240552487</v>
      </c>
      <c r="K51" s="25">
        <f t="shared" si="4"/>
        <v>0.30633951240552487</v>
      </c>
      <c r="L51" s="24">
        <f t="shared" si="5"/>
        <v>9.4454682991703525</v>
      </c>
      <c r="M51" s="81">
        <f t="shared" si="6"/>
        <v>9.7518078115758779</v>
      </c>
      <c r="O51" s="78">
        <f t="shared" si="7"/>
        <v>-0.30633951240552487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0.30633951240552487</v>
      </c>
      <c r="T51">
        <v>50</v>
      </c>
      <c r="U51" s="87">
        <f>IFERROR(-HLOOKUP($U$1,IEX!$W$2:$BH$98,T51,FALSE),0)</f>
        <v>0</v>
      </c>
      <c r="V51" s="88">
        <f t="shared" si="8"/>
        <v>9.4454682991703525</v>
      </c>
      <c r="W51" s="94"/>
      <c r="X51" s="88">
        <v>0.41866400028755069</v>
      </c>
      <c r="Y51" s="88">
        <v>0</v>
      </c>
      <c r="Z51" s="88">
        <v>0</v>
      </c>
      <c r="AA51" s="88">
        <v>0</v>
      </c>
      <c r="AB51" s="88">
        <v>0</v>
      </c>
      <c r="AC51" s="88">
        <v>9.0268042988828014</v>
      </c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>
        <v>14.88</v>
      </c>
      <c r="C52" s="23"/>
      <c r="D52" s="23"/>
      <c r="E52" s="23"/>
      <c r="F52" s="23"/>
      <c r="G52" s="23"/>
      <c r="H52" s="23"/>
      <c r="I52" s="23"/>
      <c r="J52" s="23">
        <v>0.30633951240552487</v>
      </c>
      <c r="K52" s="25">
        <f t="shared" si="4"/>
        <v>0.30633951240552487</v>
      </c>
      <c r="L52" s="24">
        <f t="shared" si="5"/>
        <v>9.4454682991703525</v>
      </c>
      <c r="M52" s="81">
        <f t="shared" si="6"/>
        <v>9.7518078115758779</v>
      </c>
      <c r="O52" s="78">
        <f t="shared" si="7"/>
        <v>-0.30633951240552487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0.30633951240552487</v>
      </c>
      <c r="T52">
        <v>51</v>
      </c>
      <c r="U52" s="87">
        <f>IFERROR(-HLOOKUP($U$1,IEX!$W$2:$BH$98,T52,FALSE),0)</f>
        <v>0</v>
      </c>
      <c r="V52" s="88">
        <f t="shared" si="8"/>
        <v>9.4454682991703525</v>
      </c>
      <c r="W52" s="94"/>
      <c r="X52" s="88">
        <v>0.41866400028755069</v>
      </c>
      <c r="Y52" s="88">
        <v>0</v>
      </c>
      <c r="Z52" s="88">
        <v>0</v>
      </c>
      <c r="AA52" s="88">
        <v>0</v>
      </c>
      <c r="AB52" s="88">
        <v>0</v>
      </c>
      <c r="AC52" s="88">
        <v>9.0268042988828014</v>
      </c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>
        <v>14.592000000000001</v>
      </c>
      <c r="C53" s="23"/>
      <c r="D53" s="23"/>
      <c r="E53" s="23"/>
      <c r="F53" s="23"/>
      <c r="G53" s="23"/>
      <c r="H53" s="23"/>
      <c r="I53" s="23"/>
      <c r="J53" s="23">
        <v>0.30633951240552487</v>
      </c>
      <c r="K53" s="25">
        <f t="shared" si="4"/>
        <v>0.30633951240552487</v>
      </c>
      <c r="L53" s="24">
        <f t="shared" si="5"/>
        <v>9.4454682991703525</v>
      </c>
      <c r="M53" s="81">
        <f t="shared" si="6"/>
        <v>9.7518078115758779</v>
      </c>
      <c r="O53" s="78">
        <f t="shared" si="7"/>
        <v>-0.30633951240552487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0.30633951240552487</v>
      </c>
      <c r="T53">
        <v>52</v>
      </c>
      <c r="U53" s="87">
        <f>IFERROR(-HLOOKUP($U$1,IEX!$W$2:$BH$98,T53,FALSE),0)</f>
        <v>0</v>
      </c>
      <c r="V53" s="88">
        <f t="shared" si="8"/>
        <v>9.4454682991703525</v>
      </c>
      <c r="W53" s="94"/>
      <c r="X53" s="88">
        <v>0.41866400028755069</v>
      </c>
      <c r="Y53" s="88">
        <v>0</v>
      </c>
      <c r="Z53" s="88">
        <v>0</v>
      </c>
      <c r="AA53" s="88">
        <v>0</v>
      </c>
      <c r="AB53" s="88">
        <v>0</v>
      </c>
      <c r="AC53" s="88">
        <v>9.0268042988828014</v>
      </c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>
        <v>15.128</v>
      </c>
      <c r="C54" s="23"/>
      <c r="D54" s="23"/>
      <c r="E54" s="23"/>
      <c r="F54" s="23"/>
      <c r="G54" s="23"/>
      <c r="H54" s="23"/>
      <c r="I54" s="23"/>
      <c r="J54" s="23">
        <v>0.30633951240552487</v>
      </c>
      <c r="K54" s="25">
        <f t="shared" si="4"/>
        <v>0.30633951240552487</v>
      </c>
      <c r="L54" s="24">
        <f t="shared" si="5"/>
        <v>9.4454682991703525</v>
      </c>
      <c r="M54" s="81">
        <f t="shared" si="6"/>
        <v>9.7518078115758779</v>
      </c>
      <c r="O54" s="78">
        <f t="shared" si="7"/>
        <v>-0.30633951240552487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0.30633951240552487</v>
      </c>
      <c r="T54">
        <v>53</v>
      </c>
      <c r="U54" s="87">
        <f>IFERROR(-HLOOKUP($U$1,IEX!$W$2:$BH$98,T54,FALSE),0)</f>
        <v>0</v>
      </c>
      <c r="V54" s="88">
        <f t="shared" si="8"/>
        <v>9.4454682991703525</v>
      </c>
      <c r="W54" s="94"/>
      <c r="X54" s="88">
        <v>0.41866400028755069</v>
      </c>
      <c r="Y54" s="88">
        <v>0</v>
      </c>
      <c r="Z54" s="88">
        <v>0</v>
      </c>
      <c r="AA54" s="88">
        <v>0</v>
      </c>
      <c r="AB54" s="88">
        <v>0</v>
      </c>
      <c r="AC54" s="88">
        <v>9.0268042988828014</v>
      </c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>
        <v>15.571999999999999</v>
      </c>
      <c r="C55" s="23"/>
      <c r="D55" s="23"/>
      <c r="E55" s="23"/>
      <c r="F55" s="23"/>
      <c r="G55" s="23"/>
      <c r="H55" s="23"/>
      <c r="I55" s="23"/>
      <c r="J55" s="23">
        <v>0.30633951240552487</v>
      </c>
      <c r="K55" s="25">
        <f t="shared" si="4"/>
        <v>0.30633951240552487</v>
      </c>
      <c r="L55" s="24">
        <f t="shared" si="5"/>
        <v>9.4454682991703525</v>
      </c>
      <c r="M55" s="81">
        <f t="shared" si="6"/>
        <v>9.7518078115758779</v>
      </c>
      <c r="O55" s="78">
        <f t="shared" si="7"/>
        <v>-0.30633951240552487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0.30633951240552487</v>
      </c>
      <c r="T55">
        <v>54</v>
      </c>
      <c r="U55" s="87">
        <f>IFERROR(-HLOOKUP($U$1,IEX!$W$2:$BH$98,T55,FALSE),0)</f>
        <v>0</v>
      </c>
      <c r="V55" s="88">
        <f t="shared" si="8"/>
        <v>9.4454682991703525</v>
      </c>
      <c r="W55" s="94"/>
      <c r="X55" s="88">
        <v>0.41866400028755069</v>
      </c>
      <c r="Y55" s="88">
        <v>0</v>
      </c>
      <c r="Z55" s="88">
        <v>0</v>
      </c>
      <c r="AA55" s="88">
        <v>0</v>
      </c>
      <c r="AB55" s="88">
        <v>0</v>
      </c>
      <c r="AC55" s="88">
        <v>9.0268042988828014</v>
      </c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>
        <v>15.36</v>
      </c>
      <c r="C56" s="23"/>
      <c r="D56" s="23"/>
      <c r="E56" s="23"/>
      <c r="F56" s="23"/>
      <c r="G56" s="23"/>
      <c r="H56" s="23"/>
      <c r="I56" s="23"/>
      <c r="J56" s="23">
        <v>0.30633951240552487</v>
      </c>
      <c r="K56" s="25">
        <f t="shared" si="4"/>
        <v>0.30633951240552487</v>
      </c>
      <c r="L56" s="24">
        <f t="shared" si="5"/>
        <v>9.4454682991703525</v>
      </c>
      <c r="M56" s="81">
        <f t="shared" si="6"/>
        <v>9.7518078115758779</v>
      </c>
      <c r="O56" s="78">
        <f t="shared" si="7"/>
        <v>-0.30633951240552487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0.30633951240552487</v>
      </c>
      <c r="T56">
        <v>55</v>
      </c>
      <c r="U56" s="87">
        <f>IFERROR(-HLOOKUP($U$1,IEX!$W$2:$BH$98,T56,FALSE),0)</f>
        <v>0</v>
      </c>
      <c r="V56" s="88">
        <f t="shared" si="8"/>
        <v>9.4454682991703525</v>
      </c>
      <c r="W56" s="94"/>
      <c r="X56" s="88">
        <v>0.41866400028755069</v>
      </c>
      <c r="Y56" s="88">
        <v>0</v>
      </c>
      <c r="Z56" s="88">
        <v>0</v>
      </c>
      <c r="AA56" s="88">
        <v>0</v>
      </c>
      <c r="AB56" s="88">
        <v>0</v>
      </c>
      <c r="AC56" s="88">
        <v>9.0268042988828014</v>
      </c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>
        <v>15.476000000000001</v>
      </c>
      <c r="C57" s="23"/>
      <c r="D57" s="23"/>
      <c r="E57" s="23"/>
      <c r="F57" s="23"/>
      <c r="G57" s="23"/>
      <c r="H57" s="23"/>
      <c r="I57" s="23"/>
      <c r="J57" s="23">
        <v>0.30633951240552487</v>
      </c>
      <c r="K57" s="25">
        <f t="shared" si="4"/>
        <v>0.30633951240552487</v>
      </c>
      <c r="L57" s="24">
        <f t="shared" si="5"/>
        <v>9.4454682991703525</v>
      </c>
      <c r="M57" s="81">
        <f t="shared" si="6"/>
        <v>9.7518078115758779</v>
      </c>
      <c r="O57" s="78">
        <f t="shared" si="7"/>
        <v>-0.30633951240552487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0.30633951240552487</v>
      </c>
      <c r="T57">
        <v>56</v>
      </c>
      <c r="U57" s="87">
        <f>IFERROR(-HLOOKUP($U$1,IEX!$W$2:$BH$98,T57,FALSE),0)</f>
        <v>0</v>
      </c>
      <c r="V57" s="88">
        <f t="shared" si="8"/>
        <v>9.4454682991703525</v>
      </c>
      <c r="W57" s="94"/>
      <c r="X57" s="88">
        <v>0.41866400028755069</v>
      </c>
      <c r="Y57" s="88">
        <v>0</v>
      </c>
      <c r="Z57" s="88">
        <v>0</v>
      </c>
      <c r="AA57" s="88">
        <v>0</v>
      </c>
      <c r="AB57" s="88">
        <v>0</v>
      </c>
      <c r="AC57" s="88">
        <v>9.0268042988828014</v>
      </c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>
        <v>14.92</v>
      </c>
      <c r="C58" s="23"/>
      <c r="D58" s="23"/>
      <c r="E58" s="23"/>
      <c r="F58" s="23"/>
      <c r="G58" s="23"/>
      <c r="H58" s="23"/>
      <c r="I58" s="23"/>
      <c r="J58" s="23">
        <v>0.30633951240552487</v>
      </c>
      <c r="K58" s="25">
        <f t="shared" si="4"/>
        <v>0.30633951240552487</v>
      </c>
      <c r="L58" s="24">
        <f t="shared" si="5"/>
        <v>9.4454682991703525</v>
      </c>
      <c r="M58" s="81">
        <f t="shared" si="6"/>
        <v>9.7518078115758779</v>
      </c>
      <c r="O58" s="78">
        <f t="shared" si="7"/>
        <v>-0.30633951240552487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0.30633951240552487</v>
      </c>
      <c r="T58">
        <v>57</v>
      </c>
      <c r="U58" s="87">
        <f>IFERROR(-HLOOKUP($U$1,IEX!$W$2:$BH$98,T58,FALSE),0)</f>
        <v>0</v>
      </c>
      <c r="V58" s="88">
        <f t="shared" si="8"/>
        <v>9.4454682991703525</v>
      </c>
      <c r="W58" s="94"/>
      <c r="X58" s="88">
        <v>0.41866400028755069</v>
      </c>
      <c r="Y58" s="88">
        <v>0</v>
      </c>
      <c r="Z58" s="88">
        <v>0</v>
      </c>
      <c r="AA58" s="88">
        <v>0</v>
      </c>
      <c r="AB58" s="88">
        <v>0</v>
      </c>
      <c r="AC58" s="88">
        <v>9.0268042988828014</v>
      </c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>
        <v>15.32</v>
      </c>
      <c r="C59" s="23"/>
      <c r="D59" s="23"/>
      <c r="E59" s="23"/>
      <c r="F59" s="23"/>
      <c r="G59" s="23"/>
      <c r="H59" s="23"/>
      <c r="I59" s="23"/>
      <c r="J59" s="23">
        <v>0.30633951240552487</v>
      </c>
      <c r="K59" s="25">
        <f t="shared" si="4"/>
        <v>0.30633951240552487</v>
      </c>
      <c r="L59" s="24">
        <f t="shared" si="5"/>
        <v>9.4454682991703525</v>
      </c>
      <c r="M59" s="81">
        <f t="shared" si="6"/>
        <v>9.7518078115758779</v>
      </c>
      <c r="O59" s="78">
        <f t="shared" si="7"/>
        <v>-0.30633951240552487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0.30633951240552487</v>
      </c>
      <c r="T59">
        <v>58</v>
      </c>
      <c r="U59" s="87">
        <f>IFERROR(-HLOOKUP($U$1,IEX!$W$2:$BH$98,T59,FALSE),0)</f>
        <v>0</v>
      </c>
      <c r="V59" s="88">
        <f t="shared" si="8"/>
        <v>9.4454682991703525</v>
      </c>
      <c r="W59" s="94"/>
      <c r="X59" s="88">
        <v>0.41866400028755069</v>
      </c>
      <c r="Y59" s="88">
        <v>0</v>
      </c>
      <c r="Z59" s="88">
        <v>0</v>
      </c>
      <c r="AA59" s="88">
        <v>0</v>
      </c>
      <c r="AB59" s="88">
        <v>0</v>
      </c>
      <c r="AC59" s="88">
        <v>9.0268042988828014</v>
      </c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>
        <v>14.571999999999999</v>
      </c>
      <c r="C60" s="23"/>
      <c r="D60" s="23"/>
      <c r="E60" s="23"/>
      <c r="F60" s="23"/>
      <c r="G60" s="23"/>
      <c r="H60" s="23"/>
      <c r="I60" s="23"/>
      <c r="J60" s="23">
        <v>0.30633951240552487</v>
      </c>
      <c r="K60" s="25">
        <f t="shared" si="4"/>
        <v>0.30633951240552487</v>
      </c>
      <c r="L60" s="24">
        <f t="shared" si="5"/>
        <v>9.4454682991703525</v>
      </c>
      <c r="M60" s="81">
        <f t="shared" si="6"/>
        <v>9.7518078115758779</v>
      </c>
      <c r="O60" s="78">
        <f t="shared" si="7"/>
        <v>-0.30633951240552487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0.30633951240552487</v>
      </c>
      <c r="T60">
        <v>59</v>
      </c>
      <c r="U60" s="87">
        <f>IFERROR(-HLOOKUP($U$1,IEX!$W$2:$BH$98,T60,FALSE),0)</f>
        <v>0</v>
      </c>
      <c r="V60" s="88">
        <f t="shared" si="8"/>
        <v>9.4454682991703525</v>
      </c>
      <c r="W60" s="94"/>
      <c r="X60" s="88">
        <v>0.41866400028755069</v>
      </c>
      <c r="Y60" s="88">
        <v>0</v>
      </c>
      <c r="Z60" s="88">
        <v>0</v>
      </c>
      <c r="AA60" s="88">
        <v>0</v>
      </c>
      <c r="AB60" s="88">
        <v>0</v>
      </c>
      <c r="AC60" s="88">
        <v>9.0268042988828014</v>
      </c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>
        <v>14.88</v>
      </c>
      <c r="C61" s="23"/>
      <c r="D61" s="23"/>
      <c r="E61" s="23"/>
      <c r="F61" s="23"/>
      <c r="G61" s="23"/>
      <c r="H61" s="23"/>
      <c r="I61" s="23"/>
      <c r="J61" s="23">
        <v>0.30633951240552487</v>
      </c>
      <c r="K61" s="25">
        <f t="shared" si="4"/>
        <v>0.30633951240552487</v>
      </c>
      <c r="L61" s="24">
        <f t="shared" si="5"/>
        <v>9.4454682991703525</v>
      </c>
      <c r="M61" s="81">
        <f t="shared" si="6"/>
        <v>9.7518078115758779</v>
      </c>
      <c r="O61" s="78">
        <f t="shared" si="7"/>
        <v>-0.30633951240552487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0.30633951240552487</v>
      </c>
      <c r="T61">
        <v>60</v>
      </c>
      <c r="U61" s="87">
        <f>IFERROR(-HLOOKUP($U$1,IEX!$W$2:$BH$98,T61,FALSE),0)</f>
        <v>0</v>
      </c>
      <c r="V61" s="88">
        <f t="shared" si="8"/>
        <v>9.4454682991703525</v>
      </c>
      <c r="W61" s="94"/>
      <c r="X61" s="88">
        <v>0.41866400028755069</v>
      </c>
      <c r="Y61" s="88">
        <v>0</v>
      </c>
      <c r="Z61" s="88">
        <v>0</v>
      </c>
      <c r="AA61" s="88">
        <v>0</v>
      </c>
      <c r="AB61" s="88">
        <v>0</v>
      </c>
      <c r="AC61" s="88">
        <v>9.0268042988828014</v>
      </c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>
        <v>13.496</v>
      </c>
      <c r="C62" s="23"/>
      <c r="D62" s="23"/>
      <c r="E62" s="23"/>
      <c r="F62" s="23"/>
      <c r="G62" s="23"/>
      <c r="H62" s="23"/>
      <c r="I62" s="23"/>
      <c r="J62" s="23">
        <v>0.30633951240552487</v>
      </c>
      <c r="K62" s="25">
        <f t="shared" si="4"/>
        <v>0.30633951240552487</v>
      </c>
      <c r="L62" s="24">
        <f t="shared" si="5"/>
        <v>9.4454682991703525</v>
      </c>
      <c r="M62" s="81">
        <f t="shared" si="6"/>
        <v>9.7518078115758779</v>
      </c>
      <c r="O62" s="78">
        <f t="shared" si="7"/>
        <v>-0.30633951240552487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0.30633951240552487</v>
      </c>
      <c r="T62">
        <v>61</v>
      </c>
      <c r="U62" s="87">
        <f>IFERROR(-HLOOKUP($U$1,IEX!$W$2:$BH$98,T62,FALSE),0)</f>
        <v>0</v>
      </c>
      <c r="V62" s="88">
        <f t="shared" si="8"/>
        <v>9.4454682991703525</v>
      </c>
      <c r="W62" s="94"/>
      <c r="X62" s="88">
        <v>0.41866400028755069</v>
      </c>
      <c r="Y62" s="88">
        <v>0</v>
      </c>
      <c r="Z62" s="88">
        <v>0</v>
      </c>
      <c r="AA62" s="88">
        <v>0</v>
      </c>
      <c r="AB62" s="88">
        <v>0</v>
      </c>
      <c r="AC62" s="88">
        <v>9.0268042988828014</v>
      </c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>
        <v>13.768000000000001</v>
      </c>
      <c r="C63" s="23"/>
      <c r="D63" s="23"/>
      <c r="E63" s="23"/>
      <c r="F63" s="23"/>
      <c r="G63" s="23"/>
      <c r="H63" s="23"/>
      <c r="I63" s="23"/>
      <c r="J63" s="23">
        <v>0.30633951240552487</v>
      </c>
      <c r="K63" s="25">
        <f t="shared" si="4"/>
        <v>0.30633951240552487</v>
      </c>
      <c r="L63" s="24">
        <f t="shared" si="5"/>
        <v>9.4454682991703525</v>
      </c>
      <c r="M63" s="81">
        <f t="shared" si="6"/>
        <v>9.7518078115758779</v>
      </c>
      <c r="O63" s="78">
        <f t="shared" si="7"/>
        <v>-0.30633951240552487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0.30633951240552487</v>
      </c>
      <c r="T63">
        <v>62</v>
      </c>
      <c r="U63" s="87">
        <f>IFERROR(-HLOOKUP($U$1,IEX!$W$2:$BH$98,T63,FALSE),0)</f>
        <v>0</v>
      </c>
      <c r="V63" s="88">
        <f t="shared" si="8"/>
        <v>9.4454682991703525</v>
      </c>
      <c r="W63" s="94"/>
      <c r="X63" s="88">
        <v>0.41866400028755069</v>
      </c>
      <c r="Y63" s="88">
        <v>0</v>
      </c>
      <c r="Z63" s="88">
        <v>0</v>
      </c>
      <c r="AA63" s="88">
        <v>0</v>
      </c>
      <c r="AB63" s="88">
        <v>0</v>
      </c>
      <c r="AC63" s="88">
        <v>9.0268042988828014</v>
      </c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>
        <v>15.784000000000001</v>
      </c>
      <c r="C64" s="23"/>
      <c r="D64" s="23"/>
      <c r="E64" s="23"/>
      <c r="F64" s="23"/>
      <c r="G64" s="23"/>
      <c r="H64" s="23"/>
      <c r="I64" s="23"/>
      <c r="J64" s="23">
        <v>0.30633951240552487</v>
      </c>
      <c r="K64" s="25">
        <f t="shared" si="4"/>
        <v>0.30633951240552487</v>
      </c>
      <c r="L64" s="24">
        <f t="shared" si="5"/>
        <v>9.4454682991703525</v>
      </c>
      <c r="M64" s="81">
        <f t="shared" si="6"/>
        <v>9.7518078115758779</v>
      </c>
      <c r="O64" s="78">
        <f t="shared" si="7"/>
        <v>-0.30633951240552487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0.30633951240552487</v>
      </c>
      <c r="T64">
        <v>63</v>
      </c>
      <c r="U64" s="87">
        <f>IFERROR(-HLOOKUP($U$1,IEX!$W$2:$BH$98,T64,FALSE),0)</f>
        <v>0</v>
      </c>
      <c r="V64" s="88">
        <f t="shared" si="8"/>
        <v>9.4454682991703525</v>
      </c>
      <c r="W64" s="94"/>
      <c r="X64" s="88">
        <v>0.41866400028755069</v>
      </c>
      <c r="Y64" s="88">
        <v>0</v>
      </c>
      <c r="Z64" s="88">
        <v>0</v>
      </c>
      <c r="AA64" s="88">
        <v>0</v>
      </c>
      <c r="AB64" s="88">
        <v>0</v>
      </c>
      <c r="AC64" s="88">
        <v>9.0268042988828014</v>
      </c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>
        <v>15.552</v>
      </c>
      <c r="C65" s="23"/>
      <c r="D65" s="23"/>
      <c r="E65" s="23"/>
      <c r="F65" s="23"/>
      <c r="G65" s="23"/>
      <c r="H65" s="23"/>
      <c r="I65" s="23"/>
      <c r="J65" s="23">
        <v>0.30633951240552487</v>
      </c>
      <c r="K65" s="25">
        <f t="shared" si="4"/>
        <v>0.30633951240552487</v>
      </c>
      <c r="L65" s="24">
        <f t="shared" si="5"/>
        <v>9.4454682991703525</v>
      </c>
      <c r="M65" s="81">
        <f t="shared" si="6"/>
        <v>9.7518078115758779</v>
      </c>
      <c r="O65" s="78">
        <f t="shared" si="7"/>
        <v>-0.30633951240552487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0.30633951240552487</v>
      </c>
      <c r="T65">
        <v>64</v>
      </c>
      <c r="U65" s="87">
        <f>IFERROR(-HLOOKUP($U$1,IEX!$W$2:$BH$98,T65,FALSE),0)</f>
        <v>0</v>
      </c>
      <c r="V65" s="88">
        <f t="shared" si="8"/>
        <v>9.4454682991703525</v>
      </c>
      <c r="W65" s="94"/>
      <c r="X65" s="88">
        <v>0.41866400028755069</v>
      </c>
      <c r="Y65" s="88">
        <v>0</v>
      </c>
      <c r="Z65" s="88">
        <v>0</v>
      </c>
      <c r="AA65" s="88">
        <v>0</v>
      </c>
      <c r="AB65" s="88">
        <v>0</v>
      </c>
      <c r="AC65" s="88">
        <v>9.0268042988828014</v>
      </c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>
        <v>14.476000000000001</v>
      </c>
      <c r="C66" s="23"/>
      <c r="D66" s="23"/>
      <c r="E66" s="23"/>
      <c r="F66" s="23"/>
      <c r="G66" s="23"/>
      <c r="H66" s="23"/>
      <c r="I66" s="23"/>
      <c r="J66" s="23">
        <v>0.30633951240552487</v>
      </c>
      <c r="K66" s="25">
        <f t="shared" si="4"/>
        <v>0.30633951240552487</v>
      </c>
      <c r="L66" s="24">
        <f t="shared" si="5"/>
        <v>9.4454682991703525</v>
      </c>
      <c r="M66" s="81">
        <f t="shared" si="6"/>
        <v>9.7518078115758779</v>
      </c>
      <c r="O66" s="78">
        <f t="shared" si="7"/>
        <v>-0.30633951240552487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0.30633951240552487</v>
      </c>
      <c r="T66">
        <v>65</v>
      </c>
      <c r="U66" s="87">
        <f>IFERROR(-HLOOKUP($U$1,IEX!$W$2:$BH$98,T66,FALSE),0)</f>
        <v>0</v>
      </c>
      <c r="V66" s="88">
        <f t="shared" si="8"/>
        <v>9.4454682991703525</v>
      </c>
      <c r="W66" s="94"/>
      <c r="X66" s="88">
        <v>0.41866400028755069</v>
      </c>
      <c r="Y66" s="88">
        <v>0</v>
      </c>
      <c r="Z66" s="88">
        <v>0</v>
      </c>
      <c r="AA66" s="88">
        <v>0</v>
      </c>
      <c r="AB66" s="88">
        <v>0</v>
      </c>
      <c r="AC66" s="88">
        <v>9.0268042988828014</v>
      </c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>
        <v>13.728</v>
      </c>
      <c r="C67" s="23"/>
      <c r="D67" s="23"/>
      <c r="E67" s="23"/>
      <c r="F67" s="23"/>
      <c r="G67" s="23"/>
      <c r="H67" s="23"/>
      <c r="I67" s="23"/>
      <c r="J67" s="23">
        <v>0.30633951240552487</v>
      </c>
      <c r="K67" s="25">
        <f t="shared" si="4"/>
        <v>0.30633951240552487</v>
      </c>
      <c r="L67" s="24">
        <f t="shared" si="5"/>
        <v>9.4454682991703525</v>
      </c>
      <c r="M67" s="81">
        <f t="shared" si="6"/>
        <v>9.7518078115758779</v>
      </c>
      <c r="O67" s="78">
        <f t="shared" si="7"/>
        <v>-0.30633951240552487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0.30633951240552487</v>
      </c>
      <c r="T67">
        <v>66</v>
      </c>
      <c r="U67" s="87">
        <f>IFERROR(-HLOOKUP($U$1,IEX!$W$2:$BH$98,T67,FALSE),0)</f>
        <v>0</v>
      </c>
      <c r="V67" s="88">
        <f t="shared" si="8"/>
        <v>9.4454682991703525</v>
      </c>
      <c r="W67" s="94"/>
      <c r="X67" s="88">
        <v>0.41866400028755069</v>
      </c>
      <c r="Y67" s="88">
        <v>0</v>
      </c>
      <c r="Z67" s="88">
        <v>0</v>
      </c>
      <c r="AA67" s="88">
        <v>0</v>
      </c>
      <c r="AB67" s="88">
        <v>0</v>
      </c>
      <c r="AC67" s="88">
        <v>9.0268042988828014</v>
      </c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>
        <v>15.263999999999999</v>
      </c>
      <c r="C68" s="23"/>
      <c r="D68" s="23"/>
      <c r="E68" s="23"/>
      <c r="F68" s="23"/>
      <c r="G68" s="23"/>
      <c r="H68" s="23"/>
      <c r="I68" s="23"/>
      <c r="J68" s="23">
        <v>0.30633951240552487</v>
      </c>
      <c r="K68" s="25">
        <f t="shared" ref="K68:K98" si="17">SUM(C68:J68)</f>
        <v>0.30633951240552487</v>
      </c>
      <c r="L68" s="24">
        <f t="shared" ref="L68:L98" si="18">U68+V68</f>
        <v>9.4454682991703525</v>
      </c>
      <c r="M68" s="81">
        <f t="shared" ref="M68:M98" si="19">K68+L68</f>
        <v>9.7518078115758779</v>
      </c>
      <c r="O68" s="78">
        <f t="shared" ref="O68:O98" si="20">-SUM(P68:S68,U68)</f>
        <v>-0.30633951240552487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0.30633951240552487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9.4454682991703525</v>
      </c>
      <c r="W68" s="94"/>
      <c r="X68" s="88">
        <v>0.41866400028755069</v>
      </c>
      <c r="Y68" s="88">
        <v>0</v>
      </c>
      <c r="Z68" s="88">
        <v>0</v>
      </c>
      <c r="AA68" s="88">
        <v>0</v>
      </c>
      <c r="AB68" s="88">
        <v>0</v>
      </c>
      <c r="AC68" s="88">
        <v>9.0268042988828014</v>
      </c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>
        <v>14.4</v>
      </c>
      <c r="C69" s="23"/>
      <c r="D69" s="23"/>
      <c r="E69" s="23"/>
      <c r="F69" s="23"/>
      <c r="G69" s="23"/>
      <c r="H69" s="23"/>
      <c r="I69" s="23"/>
      <c r="J69" s="23">
        <v>0.30633951240552487</v>
      </c>
      <c r="K69" s="25">
        <f t="shared" si="17"/>
        <v>0.30633951240552487</v>
      </c>
      <c r="L69" s="24">
        <f t="shared" si="18"/>
        <v>9.4454682991703525</v>
      </c>
      <c r="M69" s="81">
        <f t="shared" si="19"/>
        <v>9.7518078115758779</v>
      </c>
      <c r="O69" s="78">
        <f t="shared" si="20"/>
        <v>-0.30633951240552487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0.30633951240552487</v>
      </c>
      <c r="T69">
        <v>68</v>
      </c>
      <c r="U69" s="87">
        <f>IFERROR(-HLOOKUP($U$1,IEX!$W$2:$BH$98,T69,FALSE),0)</f>
        <v>0</v>
      </c>
      <c r="V69" s="88">
        <f t="shared" si="21"/>
        <v>9.4454682991703525</v>
      </c>
      <c r="W69" s="94"/>
      <c r="X69" s="88">
        <v>0.41866400028755069</v>
      </c>
      <c r="Y69" s="88">
        <v>0</v>
      </c>
      <c r="Z69" s="88">
        <v>0</v>
      </c>
      <c r="AA69" s="88">
        <v>0</v>
      </c>
      <c r="AB69" s="88">
        <v>0</v>
      </c>
      <c r="AC69" s="88">
        <v>9.0268042988828014</v>
      </c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>
        <v>15.244</v>
      </c>
      <c r="C70" s="23"/>
      <c r="D70" s="23"/>
      <c r="E70" s="23"/>
      <c r="F70" s="23"/>
      <c r="G70" s="23"/>
      <c r="H70" s="23"/>
      <c r="I70" s="23"/>
      <c r="J70" s="23">
        <v>0.30633951240552487</v>
      </c>
      <c r="K70" s="25">
        <f t="shared" si="17"/>
        <v>0.30633951240552487</v>
      </c>
      <c r="L70" s="24">
        <f t="shared" si="18"/>
        <v>9.4454682991703525</v>
      </c>
      <c r="M70" s="81">
        <f t="shared" si="19"/>
        <v>9.7518078115758779</v>
      </c>
      <c r="O70" s="78">
        <f t="shared" si="20"/>
        <v>-0.30633951240552487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0.30633951240552487</v>
      </c>
      <c r="T70">
        <v>69</v>
      </c>
      <c r="U70" s="87">
        <f>IFERROR(-HLOOKUP($U$1,IEX!$W$2:$BH$98,T70,FALSE),0)</f>
        <v>0</v>
      </c>
      <c r="V70" s="88">
        <f t="shared" si="21"/>
        <v>9.4454682991703525</v>
      </c>
      <c r="W70" s="94"/>
      <c r="X70" s="88">
        <v>0.41866400028755069</v>
      </c>
      <c r="Y70" s="88">
        <v>0</v>
      </c>
      <c r="Z70" s="88">
        <v>0</v>
      </c>
      <c r="AA70" s="88">
        <v>0</v>
      </c>
      <c r="AB70" s="88">
        <v>0</v>
      </c>
      <c r="AC70" s="88">
        <v>9.0268042988828014</v>
      </c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>
        <v>14.44</v>
      </c>
      <c r="C71" s="23"/>
      <c r="D71" s="23"/>
      <c r="E71" s="23"/>
      <c r="F71" s="23"/>
      <c r="G71" s="23"/>
      <c r="H71" s="23"/>
      <c r="I71" s="23"/>
      <c r="J71" s="23">
        <v>0.30633951240552487</v>
      </c>
      <c r="K71" s="25">
        <f t="shared" si="17"/>
        <v>0.30633951240552487</v>
      </c>
      <c r="L71" s="24">
        <f t="shared" si="18"/>
        <v>9.4454682991703525</v>
      </c>
      <c r="M71" s="81">
        <f t="shared" si="19"/>
        <v>9.7518078115758779</v>
      </c>
      <c r="O71" s="78">
        <f t="shared" si="20"/>
        <v>-0.30633951240552487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0.30633951240552487</v>
      </c>
      <c r="T71">
        <v>70</v>
      </c>
      <c r="U71" s="87">
        <f>IFERROR(-HLOOKUP($U$1,IEX!$W$2:$BH$98,T71,FALSE),0)</f>
        <v>0</v>
      </c>
      <c r="V71" s="88">
        <f t="shared" si="21"/>
        <v>9.4454682991703525</v>
      </c>
      <c r="W71" s="94"/>
      <c r="X71" s="88">
        <v>0.41866400028755069</v>
      </c>
      <c r="Y71" s="88">
        <v>0</v>
      </c>
      <c r="Z71" s="88">
        <v>0</v>
      </c>
      <c r="AA71" s="88">
        <v>0</v>
      </c>
      <c r="AB71" s="88">
        <v>0</v>
      </c>
      <c r="AC71" s="88">
        <v>9.0268042988828014</v>
      </c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>
        <v>15.263999999999999</v>
      </c>
      <c r="C72" s="23"/>
      <c r="D72" s="23"/>
      <c r="E72" s="23"/>
      <c r="F72" s="23"/>
      <c r="G72" s="23"/>
      <c r="H72" s="23"/>
      <c r="I72" s="23"/>
      <c r="J72" s="23">
        <v>0.30633951240552487</v>
      </c>
      <c r="K72" s="25">
        <f t="shared" si="17"/>
        <v>0.30633951240552487</v>
      </c>
      <c r="L72" s="24">
        <f t="shared" si="18"/>
        <v>9.4454682991703525</v>
      </c>
      <c r="M72" s="81">
        <f t="shared" si="19"/>
        <v>9.7518078115758779</v>
      </c>
      <c r="O72" s="78">
        <f t="shared" si="20"/>
        <v>-0.30633951240552487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0.30633951240552487</v>
      </c>
      <c r="T72">
        <v>71</v>
      </c>
      <c r="U72" s="87">
        <f>IFERROR(-HLOOKUP($U$1,IEX!$W$2:$BH$98,T72,FALSE),0)</f>
        <v>0</v>
      </c>
      <c r="V72" s="88">
        <f t="shared" si="21"/>
        <v>9.4454682991703525</v>
      </c>
      <c r="W72" s="94"/>
      <c r="X72" s="88">
        <v>0.41866400028755069</v>
      </c>
      <c r="Y72" s="88">
        <v>0</v>
      </c>
      <c r="Z72" s="88">
        <v>0</v>
      </c>
      <c r="AA72" s="88">
        <v>0</v>
      </c>
      <c r="AB72" s="88">
        <v>0</v>
      </c>
      <c r="AC72" s="88">
        <v>9.0268042988828014</v>
      </c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>
        <v>15.263999999999999</v>
      </c>
      <c r="C73" s="23"/>
      <c r="D73" s="23"/>
      <c r="E73" s="23"/>
      <c r="F73" s="23"/>
      <c r="G73" s="23"/>
      <c r="H73" s="23"/>
      <c r="I73" s="23"/>
      <c r="J73" s="23">
        <v>0.30633951240552487</v>
      </c>
      <c r="K73" s="25">
        <f t="shared" si="17"/>
        <v>0.30633951240552487</v>
      </c>
      <c r="L73" s="24">
        <f t="shared" si="18"/>
        <v>9.4454682991703525</v>
      </c>
      <c r="M73" s="81">
        <f t="shared" si="19"/>
        <v>9.7518078115758779</v>
      </c>
      <c r="O73" s="78">
        <f t="shared" si="20"/>
        <v>-0.30633951240552487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0.30633951240552487</v>
      </c>
      <c r="T73">
        <v>72</v>
      </c>
      <c r="U73" s="87">
        <f>IFERROR(-HLOOKUP($U$1,IEX!$W$2:$BH$98,T73,FALSE),0)</f>
        <v>0</v>
      </c>
      <c r="V73" s="88">
        <f t="shared" si="21"/>
        <v>9.4454682991703525</v>
      </c>
      <c r="W73" s="94"/>
      <c r="X73" s="88">
        <v>0.41866400028755069</v>
      </c>
      <c r="Y73" s="88">
        <v>0</v>
      </c>
      <c r="Z73" s="88">
        <v>0</v>
      </c>
      <c r="AA73" s="88">
        <v>0</v>
      </c>
      <c r="AB73" s="88">
        <v>0</v>
      </c>
      <c r="AC73" s="88">
        <v>9.0268042988828014</v>
      </c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>
        <v>15.052</v>
      </c>
      <c r="C74" s="23"/>
      <c r="D74" s="23"/>
      <c r="E74" s="23"/>
      <c r="F74" s="23"/>
      <c r="G74" s="23"/>
      <c r="H74" s="23"/>
      <c r="I74" s="23"/>
      <c r="J74" s="23">
        <v>0.30633951240552487</v>
      </c>
      <c r="K74" s="25">
        <f t="shared" si="17"/>
        <v>0.30633951240552487</v>
      </c>
      <c r="L74" s="24">
        <f t="shared" si="18"/>
        <v>9.4454682991703525</v>
      </c>
      <c r="M74" s="81">
        <f t="shared" si="19"/>
        <v>9.7518078115758779</v>
      </c>
      <c r="O74" s="78">
        <f t="shared" si="20"/>
        <v>-0.30633951240552487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0.30633951240552487</v>
      </c>
      <c r="T74">
        <v>73</v>
      </c>
      <c r="U74" s="87">
        <f>IFERROR(-HLOOKUP($U$1,IEX!$W$2:$BH$98,T74,FALSE),0)</f>
        <v>0</v>
      </c>
      <c r="V74" s="88">
        <f t="shared" si="21"/>
        <v>9.4454682991703525</v>
      </c>
      <c r="W74" s="94"/>
      <c r="X74" s="88">
        <v>0.41866400028755069</v>
      </c>
      <c r="Y74" s="88">
        <v>0</v>
      </c>
      <c r="Z74" s="88">
        <v>0</v>
      </c>
      <c r="AA74" s="88">
        <v>0</v>
      </c>
      <c r="AB74" s="88">
        <v>0</v>
      </c>
      <c r="AC74" s="88">
        <v>9.0268042988828014</v>
      </c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>
        <v>14.343999999999999</v>
      </c>
      <c r="C75" s="23"/>
      <c r="D75" s="23"/>
      <c r="E75" s="23"/>
      <c r="F75" s="23"/>
      <c r="G75" s="23"/>
      <c r="H75" s="23"/>
      <c r="I75" s="23"/>
      <c r="J75" s="23">
        <v>0.30633951240552487</v>
      </c>
      <c r="K75" s="25">
        <f t="shared" si="17"/>
        <v>0.30633951240552487</v>
      </c>
      <c r="L75" s="24">
        <f t="shared" si="18"/>
        <v>9.4454682991703525</v>
      </c>
      <c r="M75" s="81">
        <f t="shared" si="19"/>
        <v>9.7518078115758779</v>
      </c>
      <c r="O75" s="78">
        <f t="shared" si="20"/>
        <v>-0.30633951240552487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0.30633951240552487</v>
      </c>
      <c r="T75">
        <v>74</v>
      </c>
      <c r="U75" s="87">
        <f>IFERROR(-HLOOKUP($U$1,IEX!$W$2:$BH$98,T75,FALSE),0)</f>
        <v>0</v>
      </c>
      <c r="V75" s="88">
        <f t="shared" si="21"/>
        <v>9.4454682991703525</v>
      </c>
      <c r="W75" s="94"/>
      <c r="X75" s="88">
        <v>0.41866400028755069</v>
      </c>
      <c r="Y75" s="88">
        <v>0</v>
      </c>
      <c r="Z75" s="88">
        <v>0</v>
      </c>
      <c r="AA75" s="88">
        <v>0</v>
      </c>
      <c r="AB75" s="88">
        <v>0</v>
      </c>
      <c r="AC75" s="88">
        <v>9.0268042988828014</v>
      </c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>
        <v>16.896000000000001</v>
      </c>
      <c r="C76" s="23"/>
      <c r="D76" s="23"/>
      <c r="E76" s="23"/>
      <c r="F76" s="23"/>
      <c r="G76" s="23"/>
      <c r="H76" s="23"/>
      <c r="I76" s="23"/>
      <c r="J76" s="23">
        <v>0.30633951240552487</v>
      </c>
      <c r="K76" s="25">
        <f t="shared" si="17"/>
        <v>0.30633951240552487</v>
      </c>
      <c r="L76" s="24">
        <f t="shared" si="18"/>
        <v>9.4454682991703525</v>
      </c>
      <c r="M76" s="81">
        <f t="shared" si="19"/>
        <v>9.7518078115758779</v>
      </c>
      <c r="O76" s="78">
        <f t="shared" si="20"/>
        <v>-0.30633951240552487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0.30633951240552487</v>
      </c>
      <c r="T76">
        <v>75</v>
      </c>
      <c r="U76" s="87">
        <f>IFERROR(-HLOOKUP($U$1,IEX!$W$2:$BH$98,T76,FALSE),0)</f>
        <v>0</v>
      </c>
      <c r="V76" s="88">
        <f t="shared" si="21"/>
        <v>9.4454682991703525</v>
      </c>
      <c r="W76" s="94"/>
      <c r="X76" s="88">
        <v>0.41866400028755069</v>
      </c>
      <c r="Y76" s="88">
        <v>0</v>
      </c>
      <c r="Z76" s="88">
        <v>0</v>
      </c>
      <c r="AA76" s="88">
        <v>0</v>
      </c>
      <c r="AB76" s="88">
        <v>0</v>
      </c>
      <c r="AC76" s="88">
        <v>9.0268042988828014</v>
      </c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>
        <v>13.96</v>
      </c>
      <c r="C77" s="23"/>
      <c r="D77" s="23"/>
      <c r="E77" s="23"/>
      <c r="F77" s="23"/>
      <c r="G77" s="23"/>
      <c r="H77" s="23"/>
      <c r="I77" s="23"/>
      <c r="J77" s="23">
        <v>0.30633951240552487</v>
      </c>
      <c r="K77" s="25">
        <f t="shared" si="17"/>
        <v>0.30633951240552487</v>
      </c>
      <c r="L77" s="24">
        <f t="shared" si="18"/>
        <v>9.4454682991703525</v>
      </c>
      <c r="M77" s="81">
        <f t="shared" si="19"/>
        <v>9.7518078115758779</v>
      </c>
      <c r="O77" s="78">
        <f t="shared" si="20"/>
        <v>-0.30633951240552487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0.30633951240552487</v>
      </c>
      <c r="T77">
        <v>76</v>
      </c>
      <c r="U77" s="87">
        <f>IFERROR(-HLOOKUP($U$1,IEX!$W$2:$BH$98,T77,FALSE),0)</f>
        <v>0</v>
      </c>
      <c r="V77" s="88">
        <f t="shared" si="21"/>
        <v>9.4454682991703525</v>
      </c>
      <c r="W77" s="94"/>
      <c r="X77" s="88">
        <v>0.41866400028755069</v>
      </c>
      <c r="Y77" s="88">
        <v>0</v>
      </c>
      <c r="Z77" s="88">
        <v>0</v>
      </c>
      <c r="AA77" s="88">
        <v>0</v>
      </c>
      <c r="AB77" s="88">
        <v>0</v>
      </c>
      <c r="AC77" s="88">
        <v>9.0268042988828014</v>
      </c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>
        <v>14.552</v>
      </c>
      <c r="C78" s="23"/>
      <c r="D78" s="23"/>
      <c r="E78" s="23"/>
      <c r="F78" s="23"/>
      <c r="G78" s="23"/>
      <c r="H78" s="23"/>
      <c r="I78" s="23"/>
      <c r="J78" s="23">
        <v>0.30633951240552487</v>
      </c>
      <c r="K78" s="25">
        <f t="shared" si="17"/>
        <v>0.30633951240552487</v>
      </c>
      <c r="L78" s="24">
        <f t="shared" si="18"/>
        <v>9.4454682991703525</v>
      </c>
      <c r="M78" s="81">
        <f t="shared" si="19"/>
        <v>9.7518078115758779</v>
      </c>
      <c r="O78" s="78">
        <f t="shared" si="20"/>
        <v>-0.30633951240552487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0.30633951240552487</v>
      </c>
      <c r="T78">
        <v>77</v>
      </c>
      <c r="U78" s="87">
        <f>IFERROR(-HLOOKUP($U$1,IEX!$W$2:$BH$98,T78,FALSE),0)</f>
        <v>0</v>
      </c>
      <c r="V78" s="88">
        <f t="shared" si="21"/>
        <v>9.4454682991703525</v>
      </c>
      <c r="W78" s="94"/>
      <c r="X78" s="88">
        <v>0.41866400028755069</v>
      </c>
      <c r="Y78" s="88">
        <v>0</v>
      </c>
      <c r="Z78" s="88">
        <v>0</v>
      </c>
      <c r="AA78" s="88">
        <v>0</v>
      </c>
      <c r="AB78" s="88">
        <v>0</v>
      </c>
      <c r="AC78" s="88">
        <v>9.0268042988828014</v>
      </c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>
        <v>14.632</v>
      </c>
      <c r="C79" s="23"/>
      <c r="D79" s="23"/>
      <c r="E79" s="23"/>
      <c r="F79" s="23"/>
      <c r="G79" s="23"/>
      <c r="H79" s="23"/>
      <c r="I79" s="23"/>
      <c r="J79" s="23">
        <v>0.30633951240552487</v>
      </c>
      <c r="K79" s="25">
        <f t="shared" si="17"/>
        <v>0.30633951240552487</v>
      </c>
      <c r="L79" s="24">
        <f t="shared" si="18"/>
        <v>9.4454682991703525</v>
      </c>
      <c r="M79" s="81">
        <f t="shared" si="19"/>
        <v>9.7518078115758779</v>
      </c>
      <c r="O79" s="78">
        <f t="shared" si="20"/>
        <v>-0.30633951240552487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0.30633951240552487</v>
      </c>
      <c r="T79">
        <v>78</v>
      </c>
      <c r="U79" s="87">
        <f>IFERROR(-HLOOKUP($U$1,IEX!$W$2:$BH$98,T79,FALSE),0)</f>
        <v>0</v>
      </c>
      <c r="V79" s="88">
        <f t="shared" si="21"/>
        <v>9.4454682991703525</v>
      </c>
      <c r="W79" s="94"/>
      <c r="X79" s="88">
        <v>0.41866400028755069</v>
      </c>
      <c r="Y79" s="88">
        <v>0</v>
      </c>
      <c r="Z79" s="88">
        <v>0</v>
      </c>
      <c r="AA79" s="88">
        <v>0</v>
      </c>
      <c r="AB79" s="88">
        <v>0</v>
      </c>
      <c r="AC79" s="88">
        <v>9.0268042988828014</v>
      </c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>
        <v>15.148</v>
      </c>
      <c r="C80" s="23"/>
      <c r="D80" s="23"/>
      <c r="E80" s="23"/>
      <c r="F80" s="23"/>
      <c r="G80" s="23"/>
      <c r="H80" s="23"/>
      <c r="I80" s="23"/>
      <c r="J80" s="23">
        <v>0.30633951240552487</v>
      </c>
      <c r="K80" s="25">
        <f t="shared" si="17"/>
        <v>0.30633951240552487</v>
      </c>
      <c r="L80" s="24">
        <f t="shared" si="18"/>
        <v>9.4454682991703525</v>
      </c>
      <c r="M80" s="81">
        <f t="shared" si="19"/>
        <v>9.7518078115758779</v>
      </c>
      <c r="O80" s="78">
        <f t="shared" si="20"/>
        <v>-0.30633951240552487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0.30633951240552487</v>
      </c>
      <c r="T80">
        <v>79</v>
      </c>
      <c r="U80" s="87">
        <f>IFERROR(-HLOOKUP($U$1,IEX!$W$2:$BH$98,T80,FALSE),0)</f>
        <v>0</v>
      </c>
      <c r="V80" s="88">
        <f t="shared" si="21"/>
        <v>9.4454682991703525</v>
      </c>
      <c r="W80" s="94"/>
      <c r="X80" s="88">
        <v>0.41866400028755069</v>
      </c>
      <c r="Y80" s="88">
        <v>0</v>
      </c>
      <c r="Z80" s="88">
        <v>0</v>
      </c>
      <c r="AA80" s="88">
        <v>0</v>
      </c>
      <c r="AB80" s="88">
        <v>0</v>
      </c>
      <c r="AC80" s="88">
        <v>9.0268042988828014</v>
      </c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>
        <v>16.416</v>
      </c>
      <c r="C81" s="23"/>
      <c r="D81" s="23"/>
      <c r="E81" s="23"/>
      <c r="F81" s="23"/>
      <c r="G81" s="23"/>
      <c r="H81" s="23"/>
      <c r="I81" s="23"/>
      <c r="J81" s="23">
        <v>0.30633951240552487</v>
      </c>
      <c r="K81" s="25">
        <f t="shared" si="17"/>
        <v>0.30633951240552487</v>
      </c>
      <c r="L81" s="24">
        <f t="shared" si="18"/>
        <v>9.4454682991703525</v>
      </c>
      <c r="M81" s="81">
        <f t="shared" si="19"/>
        <v>9.7518078115758779</v>
      </c>
      <c r="O81" s="78">
        <f t="shared" si="20"/>
        <v>-0.30633951240552487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0.30633951240552487</v>
      </c>
      <c r="T81">
        <v>80</v>
      </c>
      <c r="U81" s="87">
        <f>IFERROR(-HLOOKUP($U$1,IEX!$W$2:$BH$98,T81,FALSE),0)</f>
        <v>0</v>
      </c>
      <c r="V81" s="88">
        <f t="shared" si="21"/>
        <v>9.4454682991703525</v>
      </c>
      <c r="W81" s="94"/>
      <c r="X81" s="88">
        <v>0.41866400028755069</v>
      </c>
      <c r="Y81" s="88">
        <v>0</v>
      </c>
      <c r="Z81" s="88">
        <v>0</v>
      </c>
      <c r="AA81" s="88">
        <v>0</v>
      </c>
      <c r="AB81" s="88">
        <v>0</v>
      </c>
      <c r="AC81" s="88">
        <v>9.0268042988828014</v>
      </c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>
        <v>15.608000000000001</v>
      </c>
      <c r="C82" s="23"/>
      <c r="D82" s="23"/>
      <c r="E82" s="23"/>
      <c r="F82" s="23"/>
      <c r="G82" s="23"/>
      <c r="H82" s="23"/>
      <c r="I82" s="23"/>
      <c r="J82" s="23">
        <v>0.30633951240552487</v>
      </c>
      <c r="K82" s="25">
        <f t="shared" si="17"/>
        <v>0.30633951240552487</v>
      </c>
      <c r="L82" s="24">
        <f t="shared" si="18"/>
        <v>9.4454682991703525</v>
      </c>
      <c r="M82" s="81">
        <f t="shared" si="19"/>
        <v>9.7518078115758779</v>
      </c>
      <c r="O82" s="78">
        <f t="shared" si="20"/>
        <v>-0.30633951240552487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0.30633951240552487</v>
      </c>
      <c r="T82">
        <v>81</v>
      </c>
      <c r="U82" s="87">
        <f>IFERROR(-HLOOKUP($U$1,IEX!$W$2:$BH$98,T82,FALSE),0)</f>
        <v>0</v>
      </c>
      <c r="V82" s="88">
        <f t="shared" si="21"/>
        <v>9.4454682991703525</v>
      </c>
      <c r="W82" s="94"/>
      <c r="X82" s="88">
        <v>0.41866400028755069</v>
      </c>
      <c r="Y82" s="88">
        <v>0</v>
      </c>
      <c r="Z82" s="88">
        <v>0</v>
      </c>
      <c r="AA82" s="88">
        <v>0</v>
      </c>
      <c r="AB82" s="88">
        <v>0</v>
      </c>
      <c r="AC82" s="88">
        <v>9.0268042988828014</v>
      </c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>
        <v>16.724</v>
      </c>
      <c r="C83" s="23"/>
      <c r="D83" s="23"/>
      <c r="E83" s="23"/>
      <c r="F83" s="23"/>
      <c r="G83" s="23"/>
      <c r="H83" s="23"/>
      <c r="I83" s="23"/>
      <c r="J83" s="23">
        <v>0.30633951240552487</v>
      </c>
      <c r="K83" s="25">
        <f t="shared" si="17"/>
        <v>0.30633951240552487</v>
      </c>
      <c r="L83" s="24">
        <f t="shared" si="18"/>
        <v>9.4454682991703525</v>
      </c>
      <c r="M83" s="81">
        <f t="shared" si="19"/>
        <v>9.7518078115758779</v>
      </c>
      <c r="O83" s="78">
        <f t="shared" si="20"/>
        <v>-0.30633951240552487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0.30633951240552487</v>
      </c>
      <c r="T83">
        <v>82</v>
      </c>
      <c r="U83" s="87">
        <f>IFERROR(-HLOOKUP($U$1,IEX!$W$2:$BH$98,T83,FALSE),0)</f>
        <v>0</v>
      </c>
      <c r="V83" s="88">
        <f t="shared" si="21"/>
        <v>9.4454682991703525</v>
      </c>
      <c r="W83" s="94"/>
      <c r="X83" s="88">
        <v>0.41866400028755069</v>
      </c>
      <c r="Y83" s="88">
        <v>0</v>
      </c>
      <c r="Z83" s="88">
        <v>0</v>
      </c>
      <c r="AA83" s="88">
        <v>0</v>
      </c>
      <c r="AB83" s="88">
        <v>0</v>
      </c>
      <c r="AC83" s="88">
        <v>9.0268042988828014</v>
      </c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>
        <v>18.260000000000002</v>
      </c>
      <c r="C84" s="23"/>
      <c r="D84" s="23"/>
      <c r="E84" s="23"/>
      <c r="F84" s="23"/>
      <c r="G84" s="23"/>
      <c r="H84" s="23"/>
      <c r="I84" s="23"/>
      <c r="J84" s="23">
        <v>0.30633951240552487</v>
      </c>
      <c r="K84" s="25">
        <f t="shared" si="17"/>
        <v>0.30633951240552487</v>
      </c>
      <c r="L84" s="24">
        <f t="shared" si="18"/>
        <v>9.4454682991703525</v>
      </c>
      <c r="M84" s="81">
        <f t="shared" si="19"/>
        <v>9.7518078115758779</v>
      </c>
      <c r="O84" s="78">
        <f t="shared" si="20"/>
        <v>-0.30633951240552487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0.30633951240552487</v>
      </c>
      <c r="T84">
        <v>83</v>
      </c>
      <c r="U84" s="87">
        <f>IFERROR(-HLOOKUP($U$1,IEX!$W$2:$BH$98,T84,FALSE),0)</f>
        <v>0</v>
      </c>
      <c r="V84" s="88">
        <f t="shared" si="21"/>
        <v>9.4454682991703525</v>
      </c>
      <c r="W84" s="94"/>
      <c r="X84" s="88">
        <v>0.41866400028755069</v>
      </c>
      <c r="Y84" s="88">
        <v>0</v>
      </c>
      <c r="Z84" s="88">
        <v>0</v>
      </c>
      <c r="AA84" s="88">
        <v>0</v>
      </c>
      <c r="AB84" s="88">
        <v>0</v>
      </c>
      <c r="AC84" s="88">
        <v>9.0268042988828014</v>
      </c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>
        <v>16.916</v>
      </c>
      <c r="C85" s="23"/>
      <c r="D85" s="23"/>
      <c r="E85" s="23"/>
      <c r="F85" s="23"/>
      <c r="G85" s="23"/>
      <c r="H85" s="23"/>
      <c r="I85" s="23"/>
      <c r="J85" s="23">
        <v>0.30633951240552487</v>
      </c>
      <c r="K85" s="25">
        <f t="shared" si="17"/>
        <v>0.30633951240552487</v>
      </c>
      <c r="L85" s="24">
        <f t="shared" si="18"/>
        <v>9.4454682991703525</v>
      </c>
      <c r="M85" s="81">
        <f t="shared" si="19"/>
        <v>9.7518078115758779</v>
      </c>
      <c r="O85" s="78">
        <f t="shared" si="20"/>
        <v>-0.30633951240552487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0.30633951240552487</v>
      </c>
      <c r="T85">
        <v>84</v>
      </c>
      <c r="U85" s="87">
        <f>IFERROR(-HLOOKUP($U$1,IEX!$W$2:$BH$98,T85,FALSE),0)</f>
        <v>0</v>
      </c>
      <c r="V85" s="88">
        <f t="shared" si="21"/>
        <v>9.4454682991703525</v>
      </c>
      <c r="W85" s="94"/>
      <c r="X85" s="88">
        <v>0.41866400028755069</v>
      </c>
      <c r="Y85" s="88">
        <v>0</v>
      </c>
      <c r="Z85" s="88">
        <v>0</v>
      </c>
      <c r="AA85" s="88">
        <v>0</v>
      </c>
      <c r="AB85" s="88">
        <v>0</v>
      </c>
      <c r="AC85" s="88">
        <v>9.0268042988828014</v>
      </c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>
        <v>16.608000000000001</v>
      </c>
      <c r="C86" s="23"/>
      <c r="D86" s="23"/>
      <c r="E86" s="23"/>
      <c r="F86" s="23"/>
      <c r="G86" s="23"/>
      <c r="H86" s="23"/>
      <c r="I86" s="23"/>
      <c r="J86" s="23">
        <v>0.30633951240552487</v>
      </c>
      <c r="K86" s="25">
        <f t="shared" si="17"/>
        <v>0.30633951240552487</v>
      </c>
      <c r="L86" s="24">
        <f t="shared" si="18"/>
        <v>9.4454682991703525</v>
      </c>
      <c r="M86" s="81">
        <f t="shared" si="19"/>
        <v>9.7518078115758779</v>
      </c>
      <c r="O86" s="78">
        <f t="shared" si="20"/>
        <v>-0.30633951240552487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0.30633951240552487</v>
      </c>
      <c r="T86">
        <v>85</v>
      </c>
      <c r="U86" s="87">
        <f>IFERROR(-HLOOKUP($U$1,IEX!$W$2:$BH$98,T86,FALSE),0)</f>
        <v>0</v>
      </c>
      <c r="V86" s="88">
        <f t="shared" si="21"/>
        <v>9.4454682991703525</v>
      </c>
      <c r="W86" s="94"/>
      <c r="X86" s="88">
        <v>0.41866400028755069</v>
      </c>
      <c r="Y86" s="88">
        <v>0</v>
      </c>
      <c r="Z86" s="88">
        <v>0</v>
      </c>
      <c r="AA86" s="88">
        <v>0</v>
      </c>
      <c r="AB86" s="88">
        <v>0</v>
      </c>
      <c r="AC86" s="88">
        <v>9.0268042988828014</v>
      </c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>
        <v>16.648</v>
      </c>
      <c r="C87" s="23"/>
      <c r="D87" s="23"/>
      <c r="E87" s="23"/>
      <c r="F87" s="23"/>
      <c r="G87" s="23"/>
      <c r="H87" s="23"/>
      <c r="I87" s="23"/>
      <c r="J87" s="23">
        <v>0.30633951240552487</v>
      </c>
      <c r="K87" s="25">
        <f t="shared" si="17"/>
        <v>0.30633951240552487</v>
      </c>
      <c r="L87" s="24">
        <f t="shared" si="18"/>
        <v>9.4454682991703525</v>
      </c>
      <c r="M87" s="81">
        <f t="shared" si="19"/>
        <v>9.7518078115758779</v>
      </c>
      <c r="O87" s="78">
        <f t="shared" si="20"/>
        <v>-0.30633951240552487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0.30633951240552487</v>
      </c>
      <c r="T87">
        <v>86</v>
      </c>
      <c r="U87" s="87">
        <f>IFERROR(-HLOOKUP($U$1,IEX!$W$2:$BH$98,T87,FALSE),0)</f>
        <v>0</v>
      </c>
      <c r="V87" s="88">
        <f t="shared" si="21"/>
        <v>9.4454682991703525</v>
      </c>
      <c r="W87" s="94"/>
      <c r="X87" s="88">
        <v>0.41866400028755069</v>
      </c>
      <c r="Y87" s="88">
        <v>0</v>
      </c>
      <c r="Z87" s="88">
        <v>0</v>
      </c>
      <c r="AA87" s="88">
        <v>0</v>
      </c>
      <c r="AB87" s="88">
        <v>0</v>
      </c>
      <c r="AC87" s="88">
        <v>9.0268042988828014</v>
      </c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>
        <v>15.208</v>
      </c>
      <c r="C88" s="23"/>
      <c r="D88" s="23"/>
      <c r="E88" s="23"/>
      <c r="F88" s="23"/>
      <c r="G88" s="23"/>
      <c r="H88" s="23"/>
      <c r="I88" s="23"/>
      <c r="J88" s="23">
        <v>0.30633951240552487</v>
      </c>
      <c r="K88" s="25">
        <f t="shared" si="17"/>
        <v>0.30633951240552487</v>
      </c>
      <c r="L88" s="24">
        <f t="shared" si="18"/>
        <v>9.4454682991703525</v>
      </c>
      <c r="M88" s="81">
        <f t="shared" si="19"/>
        <v>9.7518078115758779</v>
      </c>
      <c r="O88" s="78">
        <f t="shared" si="20"/>
        <v>-0.30633951240552487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0.30633951240552487</v>
      </c>
      <c r="T88">
        <v>87</v>
      </c>
      <c r="U88" s="87">
        <f>IFERROR(-HLOOKUP($U$1,IEX!$W$2:$BH$98,T88,FALSE),0)</f>
        <v>0</v>
      </c>
      <c r="V88" s="88">
        <f t="shared" si="21"/>
        <v>9.4454682991703525</v>
      </c>
      <c r="W88" s="94"/>
      <c r="X88" s="88">
        <v>0.41866400028755069</v>
      </c>
      <c r="Y88" s="88">
        <v>0</v>
      </c>
      <c r="Z88" s="88">
        <v>0</v>
      </c>
      <c r="AA88" s="88">
        <v>0</v>
      </c>
      <c r="AB88" s="88">
        <v>0</v>
      </c>
      <c r="AC88" s="88">
        <v>9.0268042988828014</v>
      </c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>
        <v>16.760000000000002</v>
      </c>
      <c r="C89" s="23"/>
      <c r="D89" s="23"/>
      <c r="E89" s="23"/>
      <c r="F89" s="23"/>
      <c r="G89" s="23"/>
      <c r="H89" s="23"/>
      <c r="I89" s="23"/>
      <c r="J89" s="23">
        <v>0.30633951240552487</v>
      </c>
      <c r="K89" s="25">
        <f t="shared" si="17"/>
        <v>0.30633951240552487</v>
      </c>
      <c r="L89" s="24">
        <f t="shared" si="18"/>
        <v>9.4454682991703525</v>
      </c>
      <c r="M89" s="81">
        <f t="shared" si="19"/>
        <v>9.7518078115758779</v>
      </c>
      <c r="O89" s="78">
        <f t="shared" si="20"/>
        <v>-0.30633951240552487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0.30633951240552487</v>
      </c>
      <c r="T89">
        <v>88</v>
      </c>
      <c r="U89" s="87">
        <f>IFERROR(-HLOOKUP($U$1,IEX!$W$2:$BH$98,T89,FALSE),0)</f>
        <v>0</v>
      </c>
      <c r="V89" s="88">
        <f t="shared" si="21"/>
        <v>9.4454682991703525</v>
      </c>
      <c r="W89" s="94"/>
      <c r="X89" s="88">
        <v>0.41866400028755069</v>
      </c>
      <c r="Y89" s="88">
        <v>0</v>
      </c>
      <c r="Z89" s="88">
        <v>0</v>
      </c>
      <c r="AA89" s="88">
        <v>0</v>
      </c>
      <c r="AB89" s="88">
        <v>0</v>
      </c>
      <c r="AC89" s="88">
        <v>9.0268042988828014</v>
      </c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>
        <v>17.184000000000001</v>
      </c>
      <c r="C90" s="23"/>
      <c r="D90" s="23"/>
      <c r="E90" s="23"/>
      <c r="F90" s="23"/>
      <c r="G90" s="23"/>
      <c r="H90" s="23"/>
      <c r="I90" s="23"/>
      <c r="J90" s="23">
        <v>0.30633951240552487</v>
      </c>
      <c r="K90" s="25">
        <f t="shared" si="17"/>
        <v>0.30633951240552487</v>
      </c>
      <c r="L90" s="24">
        <f t="shared" si="18"/>
        <v>9.4454682991703525</v>
      </c>
      <c r="M90" s="81">
        <f t="shared" si="19"/>
        <v>9.7518078115758779</v>
      </c>
      <c r="O90" s="78">
        <f t="shared" si="20"/>
        <v>-0.30633951240552487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0.30633951240552487</v>
      </c>
      <c r="T90">
        <v>89</v>
      </c>
      <c r="U90" s="87">
        <f>IFERROR(-HLOOKUP($U$1,IEX!$W$2:$BH$98,T90,FALSE),0)</f>
        <v>0</v>
      </c>
      <c r="V90" s="88">
        <f t="shared" si="21"/>
        <v>9.4454682991703525</v>
      </c>
      <c r="W90" s="94"/>
      <c r="X90" s="88">
        <v>0.41866400028755069</v>
      </c>
      <c r="Y90" s="88">
        <v>0</v>
      </c>
      <c r="Z90" s="88">
        <v>0</v>
      </c>
      <c r="AA90" s="88">
        <v>0</v>
      </c>
      <c r="AB90" s="88">
        <v>0</v>
      </c>
      <c r="AC90" s="88">
        <v>9.0268042988828014</v>
      </c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>
        <v>16.088000000000001</v>
      </c>
      <c r="C91" s="23"/>
      <c r="D91" s="23"/>
      <c r="E91" s="23"/>
      <c r="F91" s="23"/>
      <c r="G91" s="23"/>
      <c r="H91" s="23"/>
      <c r="I91" s="23"/>
      <c r="J91" s="23">
        <v>0.30633951240552487</v>
      </c>
      <c r="K91" s="25">
        <f t="shared" si="17"/>
        <v>0.30633951240552487</v>
      </c>
      <c r="L91" s="24">
        <f t="shared" si="18"/>
        <v>9.4454682991703525</v>
      </c>
      <c r="M91" s="81">
        <f t="shared" si="19"/>
        <v>9.7518078115758779</v>
      </c>
      <c r="O91" s="78">
        <f t="shared" si="20"/>
        <v>-0.30633951240552487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0.30633951240552487</v>
      </c>
      <c r="T91">
        <v>90</v>
      </c>
      <c r="U91" s="87">
        <f>IFERROR(-HLOOKUP($U$1,IEX!$W$2:$BH$98,T91,FALSE),0)</f>
        <v>0</v>
      </c>
      <c r="V91" s="88">
        <f t="shared" si="21"/>
        <v>9.4454682991703525</v>
      </c>
      <c r="W91" s="94"/>
      <c r="X91" s="88">
        <v>0.41866400028755069</v>
      </c>
      <c r="Y91" s="88">
        <v>0</v>
      </c>
      <c r="Z91" s="88">
        <v>0</v>
      </c>
      <c r="AA91" s="88">
        <v>0</v>
      </c>
      <c r="AB91" s="88">
        <v>0</v>
      </c>
      <c r="AC91" s="88">
        <v>9.0268042988828014</v>
      </c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>
        <v>17.376000000000001</v>
      </c>
      <c r="C92" s="23"/>
      <c r="D92" s="23"/>
      <c r="E92" s="23"/>
      <c r="F92" s="23"/>
      <c r="G92" s="23"/>
      <c r="H92" s="23"/>
      <c r="I92" s="23"/>
      <c r="J92" s="23">
        <v>0.30633951240552487</v>
      </c>
      <c r="K92" s="25">
        <f t="shared" si="17"/>
        <v>0.30633951240552487</v>
      </c>
      <c r="L92" s="24">
        <f t="shared" si="18"/>
        <v>9.4454682991703525</v>
      </c>
      <c r="M92" s="81">
        <f t="shared" si="19"/>
        <v>9.7518078115758779</v>
      </c>
      <c r="O92" s="78">
        <f t="shared" si="20"/>
        <v>-0.30633951240552487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0.30633951240552487</v>
      </c>
      <c r="T92">
        <v>91</v>
      </c>
      <c r="U92" s="87">
        <f>IFERROR(-HLOOKUP($U$1,IEX!$W$2:$BH$98,T92,FALSE),0)</f>
        <v>0</v>
      </c>
      <c r="V92" s="88">
        <f t="shared" si="21"/>
        <v>9.4454682991703525</v>
      </c>
      <c r="W92" s="94"/>
      <c r="X92" s="88">
        <v>0.41866400028755069</v>
      </c>
      <c r="Y92" s="88">
        <v>0</v>
      </c>
      <c r="Z92" s="88">
        <v>0</v>
      </c>
      <c r="AA92" s="88">
        <v>0</v>
      </c>
      <c r="AB92" s="88">
        <v>0</v>
      </c>
      <c r="AC92" s="88">
        <v>9.0268042988828014</v>
      </c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>
        <v>17.588000000000001</v>
      </c>
      <c r="C93" s="23"/>
      <c r="D93" s="23"/>
      <c r="E93" s="23"/>
      <c r="F93" s="23"/>
      <c r="G93" s="23"/>
      <c r="H93" s="23"/>
      <c r="I93" s="23"/>
      <c r="J93" s="23">
        <v>0.30633951240552487</v>
      </c>
      <c r="K93" s="25">
        <f t="shared" si="17"/>
        <v>0.30633951240552487</v>
      </c>
      <c r="L93" s="24">
        <f t="shared" si="18"/>
        <v>9.4454682991703525</v>
      </c>
      <c r="M93" s="81">
        <f t="shared" si="19"/>
        <v>9.7518078115758779</v>
      </c>
      <c r="O93" s="78">
        <f t="shared" si="20"/>
        <v>-0.30633951240552487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0.30633951240552487</v>
      </c>
      <c r="T93">
        <v>92</v>
      </c>
      <c r="U93" s="87">
        <f>IFERROR(-HLOOKUP($U$1,IEX!$W$2:$BH$98,T93,FALSE),0)</f>
        <v>0</v>
      </c>
      <c r="V93" s="88">
        <f t="shared" si="21"/>
        <v>9.4454682991703525</v>
      </c>
      <c r="W93" s="94"/>
      <c r="X93" s="88">
        <v>0.41866400028755069</v>
      </c>
      <c r="Y93" s="88">
        <v>0</v>
      </c>
      <c r="Z93" s="88">
        <v>0</v>
      </c>
      <c r="AA93" s="88">
        <v>0</v>
      </c>
      <c r="AB93" s="88">
        <v>0</v>
      </c>
      <c r="AC93" s="88">
        <v>9.0268042988828014</v>
      </c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>
        <v>18.568000000000001</v>
      </c>
      <c r="C94" s="23"/>
      <c r="D94" s="23"/>
      <c r="E94" s="23"/>
      <c r="F94" s="23"/>
      <c r="G94" s="23"/>
      <c r="H94" s="23"/>
      <c r="I94" s="23"/>
      <c r="J94" s="23">
        <v>0.30633951240552487</v>
      </c>
      <c r="K94" s="25">
        <f t="shared" si="17"/>
        <v>0.30633951240552487</v>
      </c>
      <c r="L94" s="24">
        <f t="shared" si="18"/>
        <v>9.4454682991703525</v>
      </c>
      <c r="M94" s="81">
        <f t="shared" si="19"/>
        <v>9.7518078115758779</v>
      </c>
      <c r="O94" s="78">
        <f t="shared" si="20"/>
        <v>-0.30633951240552487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0.30633951240552487</v>
      </c>
      <c r="T94">
        <v>93</v>
      </c>
      <c r="U94" s="87">
        <f>IFERROR(-HLOOKUP($U$1,IEX!$W$2:$BH$98,T94,FALSE),0)</f>
        <v>0</v>
      </c>
      <c r="V94" s="88">
        <f t="shared" si="21"/>
        <v>9.4454682991703525</v>
      </c>
      <c r="W94" s="94"/>
      <c r="X94" s="88">
        <v>0.41866400028755069</v>
      </c>
      <c r="Y94" s="88">
        <v>0</v>
      </c>
      <c r="Z94" s="88">
        <v>0</v>
      </c>
      <c r="AA94" s="88">
        <v>0</v>
      </c>
      <c r="AB94" s="88">
        <v>0</v>
      </c>
      <c r="AC94" s="88">
        <v>9.0268042988828014</v>
      </c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>
        <v>18.143999999999998</v>
      </c>
      <c r="C95" s="23"/>
      <c r="D95" s="23"/>
      <c r="E95" s="23"/>
      <c r="F95" s="23"/>
      <c r="G95" s="23"/>
      <c r="H95" s="23"/>
      <c r="I95" s="23"/>
      <c r="J95" s="23">
        <v>0.30633951240552487</v>
      </c>
      <c r="K95" s="25">
        <f t="shared" si="17"/>
        <v>0.30633951240552487</v>
      </c>
      <c r="L95" s="24">
        <f t="shared" si="18"/>
        <v>9.4454682991703525</v>
      </c>
      <c r="M95" s="81">
        <f t="shared" si="19"/>
        <v>9.7518078115758779</v>
      </c>
      <c r="O95" s="78">
        <f t="shared" si="20"/>
        <v>-0.30633951240552487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0.30633951240552487</v>
      </c>
      <c r="T95">
        <v>94</v>
      </c>
      <c r="U95" s="87">
        <f>IFERROR(-HLOOKUP($U$1,IEX!$W$2:$BH$98,T95,FALSE),0)</f>
        <v>0</v>
      </c>
      <c r="V95" s="88">
        <f t="shared" si="21"/>
        <v>9.4454682991703525</v>
      </c>
      <c r="W95" s="94"/>
      <c r="X95" s="88">
        <v>0.41866400028755069</v>
      </c>
      <c r="Y95" s="88">
        <v>0</v>
      </c>
      <c r="Z95" s="88">
        <v>0</v>
      </c>
      <c r="AA95" s="88">
        <v>0</v>
      </c>
      <c r="AB95" s="88">
        <v>0</v>
      </c>
      <c r="AC95" s="88">
        <v>9.0268042988828014</v>
      </c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>
        <v>18.356000000000002</v>
      </c>
      <c r="C96" s="23"/>
      <c r="D96" s="23"/>
      <c r="E96" s="23"/>
      <c r="F96" s="23"/>
      <c r="G96" s="23"/>
      <c r="H96" s="23"/>
      <c r="I96" s="23"/>
      <c r="J96" s="23">
        <v>0.30633951240552487</v>
      </c>
      <c r="K96" s="25">
        <f t="shared" si="17"/>
        <v>0.30633951240552487</v>
      </c>
      <c r="L96" s="24">
        <f t="shared" si="18"/>
        <v>9.4454682991703525</v>
      </c>
      <c r="M96" s="81">
        <f t="shared" si="19"/>
        <v>9.7518078115758779</v>
      </c>
      <c r="O96" s="78">
        <f t="shared" si="20"/>
        <v>-0.30633951240552487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0.30633951240552487</v>
      </c>
      <c r="T96">
        <v>95</v>
      </c>
      <c r="U96" s="87">
        <f>IFERROR(-HLOOKUP($U$1,IEX!$W$2:$BH$98,T96,FALSE),0)</f>
        <v>0</v>
      </c>
      <c r="V96" s="88">
        <f t="shared" si="21"/>
        <v>9.4454682991703525</v>
      </c>
      <c r="W96" s="94"/>
      <c r="X96" s="88">
        <v>0.41866400028755069</v>
      </c>
      <c r="Y96" s="88">
        <v>0</v>
      </c>
      <c r="Z96" s="88">
        <v>0</v>
      </c>
      <c r="AA96" s="88">
        <v>0</v>
      </c>
      <c r="AB96" s="88">
        <v>0</v>
      </c>
      <c r="AC96" s="88">
        <v>9.0268042988828014</v>
      </c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>
        <v>18.856000000000002</v>
      </c>
      <c r="C97" s="23"/>
      <c r="D97" s="23"/>
      <c r="E97" s="23"/>
      <c r="F97" s="23"/>
      <c r="G97" s="23"/>
      <c r="H97" s="23"/>
      <c r="I97" s="23"/>
      <c r="J97" s="23">
        <v>0.30633951240552487</v>
      </c>
      <c r="K97" s="25">
        <f t="shared" si="17"/>
        <v>0.30633951240552487</v>
      </c>
      <c r="L97" s="24">
        <f t="shared" si="18"/>
        <v>9.4454682991703525</v>
      </c>
      <c r="M97" s="81">
        <f t="shared" si="19"/>
        <v>9.7518078115758779</v>
      </c>
      <c r="O97" s="78">
        <f t="shared" si="20"/>
        <v>-0.30633951240552487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0.30633951240552487</v>
      </c>
      <c r="T97">
        <v>96</v>
      </c>
      <c r="U97" s="87">
        <f>IFERROR(-HLOOKUP($U$1,IEX!$W$2:$BH$98,T97,FALSE),0)</f>
        <v>0</v>
      </c>
      <c r="V97" s="88">
        <f t="shared" si="21"/>
        <v>9.4454682991703525</v>
      </c>
      <c r="W97" s="94"/>
      <c r="X97" s="88">
        <v>0.41866400028755069</v>
      </c>
      <c r="Y97" s="88">
        <v>0</v>
      </c>
      <c r="Z97" s="88">
        <v>0</v>
      </c>
      <c r="AA97" s="88">
        <v>0</v>
      </c>
      <c r="AB97" s="88">
        <v>0</v>
      </c>
      <c r="AC97" s="88">
        <v>9.0268042988828014</v>
      </c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>
        <v>18.584</v>
      </c>
      <c r="C98" s="23"/>
      <c r="D98" s="23"/>
      <c r="E98" s="23"/>
      <c r="F98" s="23"/>
      <c r="G98" s="23"/>
      <c r="H98" s="23"/>
      <c r="I98" s="23"/>
      <c r="J98" s="23">
        <v>0.30633951240552487</v>
      </c>
      <c r="K98" s="25">
        <f t="shared" si="17"/>
        <v>0.30633951240552487</v>
      </c>
      <c r="L98" s="24">
        <f t="shared" si="18"/>
        <v>9.4454682991703525</v>
      </c>
      <c r="M98" s="81">
        <f t="shared" si="19"/>
        <v>9.7518078115758779</v>
      </c>
      <c r="O98" s="78">
        <f t="shared" si="20"/>
        <v>-0.30633951240552487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0.30633951240552487</v>
      </c>
      <c r="T98">
        <v>97</v>
      </c>
      <c r="U98" s="87">
        <f>IFERROR(-HLOOKUP($U$1,IEX!$W$2:$BH$98,T98,FALSE),0)</f>
        <v>0</v>
      </c>
      <c r="V98" s="88">
        <f t="shared" si="21"/>
        <v>9.4454682991703525</v>
      </c>
      <c r="W98" s="94"/>
      <c r="X98" s="88">
        <v>0.41866400028755069</v>
      </c>
      <c r="Y98" s="88">
        <v>0</v>
      </c>
      <c r="Z98" s="88">
        <v>0</v>
      </c>
      <c r="AA98" s="88">
        <v>0</v>
      </c>
      <c r="AB98" s="88">
        <v>0</v>
      </c>
      <c r="AC98" s="88">
        <v>9.0268042988828014</v>
      </c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0.39870299999999986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7.3521482977326061E-3</v>
      </c>
      <c r="K99" s="25">
        <f t="shared" si="22"/>
        <v>7.3521482977326061E-3</v>
      </c>
      <c r="L99" s="25">
        <f t="shared" si="22"/>
        <v>0.2266912391800881</v>
      </c>
      <c r="M99" s="85">
        <f t="shared" si="22"/>
        <v>0.23404338747782097</v>
      </c>
      <c r="O99" s="78">
        <f>SUM(O3:O98)/4000</f>
        <v>-7.3521482977326061E-3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7.3521482977326061E-3</v>
      </c>
      <c r="U99" s="89">
        <f t="shared" ref="U99:AK99" si="24">SUM(U3:U98)/4000</f>
        <v>0</v>
      </c>
      <c r="V99" s="89">
        <f t="shared" si="24"/>
        <v>0.2266912391800881</v>
      </c>
      <c r="W99" s="94"/>
      <c r="X99" s="89">
        <f t="shared" si="24"/>
        <v>1.0047936006901197E-2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0.21664330317318692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1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1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2.7</v>
      </c>
      <c r="AD3" s="199">
        <v>0</v>
      </c>
      <c r="AE3" s="199">
        <v>0</v>
      </c>
      <c r="AF3" s="199">
        <v>0</v>
      </c>
      <c r="AG3" s="199">
        <v>18.79</v>
      </c>
      <c r="AH3" s="199">
        <v>0</v>
      </c>
      <c r="AI3" s="199">
        <v>50</v>
      </c>
      <c r="AJ3" s="199">
        <v>0</v>
      </c>
      <c r="AK3" s="199">
        <v>31.04</v>
      </c>
      <c r="AL3" s="199">
        <v>0</v>
      </c>
      <c r="AM3" s="199">
        <v>0</v>
      </c>
      <c r="AN3" s="199">
        <v>0</v>
      </c>
      <c r="AO3" s="199">
        <v>30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2.7</v>
      </c>
      <c r="AD4" s="199">
        <v>0</v>
      </c>
      <c r="AE4" s="199">
        <v>0</v>
      </c>
      <c r="AF4" s="199">
        <v>0</v>
      </c>
      <c r="AG4" s="199">
        <v>18.79</v>
      </c>
      <c r="AH4" s="199">
        <v>0</v>
      </c>
      <c r="AI4" s="199">
        <v>50</v>
      </c>
      <c r="AJ4" s="199">
        <v>0</v>
      </c>
      <c r="AK4" s="199">
        <v>31.04</v>
      </c>
      <c r="AL4" s="199">
        <v>0</v>
      </c>
      <c r="AM4" s="199">
        <v>0</v>
      </c>
      <c r="AN4" s="199">
        <v>0</v>
      </c>
      <c r="AO4" s="199">
        <v>30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2.7</v>
      </c>
      <c r="AD5" s="199">
        <v>0</v>
      </c>
      <c r="AE5" s="199">
        <v>0</v>
      </c>
      <c r="AF5" s="199">
        <v>0</v>
      </c>
      <c r="AG5" s="199">
        <v>18.79</v>
      </c>
      <c r="AH5" s="199">
        <v>0</v>
      </c>
      <c r="AI5" s="199">
        <v>50</v>
      </c>
      <c r="AJ5" s="199">
        <v>0</v>
      </c>
      <c r="AK5" s="199">
        <v>31.04</v>
      </c>
      <c r="AL5" s="199">
        <v>0</v>
      </c>
      <c r="AM5" s="199">
        <v>0</v>
      </c>
      <c r="AN5" s="199">
        <v>0</v>
      </c>
      <c r="AO5" s="199">
        <v>30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2.7</v>
      </c>
      <c r="AD6" s="199">
        <v>0</v>
      </c>
      <c r="AE6" s="199">
        <v>0</v>
      </c>
      <c r="AF6" s="199">
        <v>0</v>
      </c>
      <c r="AG6" s="199">
        <v>18.79</v>
      </c>
      <c r="AH6" s="199">
        <v>0</v>
      </c>
      <c r="AI6" s="199">
        <v>50</v>
      </c>
      <c r="AJ6" s="199">
        <v>0</v>
      </c>
      <c r="AK6" s="199">
        <v>31.04</v>
      </c>
      <c r="AL6" s="199">
        <v>0</v>
      </c>
      <c r="AM6" s="199">
        <v>0</v>
      </c>
      <c r="AN6" s="199">
        <v>0</v>
      </c>
      <c r="AO6" s="199">
        <v>30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2.7</v>
      </c>
      <c r="AD7" s="199">
        <v>0</v>
      </c>
      <c r="AE7" s="199">
        <v>0</v>
      </c>
      <c r="AF7" s="199">
        <v>0</v>
      </c>
      <c r="AG7" s="199">
        <v>18.79</v>
      </c>
      <c r="AH7" s="199">
        <v>0</v>
      </c>
      <c r="AI7" s="199">
        <v>50</v>
      </c>
      <c r="AJ7" s="199">
        <v>0</v>
      </c>
      <c r="AK7" s="199">
        <v>31.04</v>
      </c>
      <c r="AL7" s="199">
        <v>0</v>
      </c>
      <c r="AM7" s="199">
        <v>0</v>
      </c>
      <c r="AN7" s="199">
        <v>0</v>
      </c>
      <c r="AO7" s="199">
        <v>30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2.7</v>
      </c>
      <c r="AD8" s="199">
        <v>0</v>
      </c>
      <c r="AE8" s="199">
        <v>0</v>
      </c>
      <c r="AF8" s="199">
        <v>0</v>
      </c>
      <c r="AG8" s="199">
        <v>18.79</v>
      </c>
      <c r="AH8" s="199">
        <v>0</v>
      </c>
      <c r="AI8" s="199">
        <v>50</v>
      </c>
      <c r="AJ8" s="199">
        <v>0</v>
      </c>
      <c r="AK8" s="199">
        <v>31.04</v>
      </c>
      <c r="AL8" s="199">
        <v>0</v>
      </c>
      <c r="AM8" s="199">
        <v>0</v>
      </c>
      <c r="AN8" s="199">
        <v>0</v>
      </c>
      <c r="AO8" s="199">
        <v>30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2.7</v>
      </c>
      <c r="AD9" s="199">
        <v>0</v>
      </c>
      <c r="AE9" s="199">
        <v>0</v>
      </c>
      <c r="AF9" s="199">
        <v>0</v>
      </c>
      <c r="AG9" s="199">
        <v>18.79</v>
      </c>
      <c r="AH9" s="199">
        <v>0</v>
      </c>
      <c r="AI9" s="199">
        <v>50</v>
      </c>
      <c r="AJ9" s="199">
        <v>0</v>
      </c>
      <c r="AK9" s="199">
        <v>31.04</v>
      </c>
      <c r="AL9" s="199">
        <v>0</v>
      </c>
      <c r="AM9" s="199">
        <v>0</v>
      </c>
      <c r="AN9" s="199">
        <v>0</v>
      </c>
      <c r="AO9" s="199">
        <v>30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2.7</v>
      </c>
      <c r="AD10" s="199">
        <v>0</v>
      </c>
      <c r="AE10" s="199">
        <v>0</v>
      </c>
      <c r="AF10" s="199">
        <v>0</v>
      </c>
      <c r="AG10" s="199">
        <v>18.79</v>
      </c>
      <c r="AH10" s="199">
        <v>0</v>
      </c>
      <c r="AI10" s="199">
        <v>50</v>
      </c>
      <c r="AJ10" s="199">
        <v>0</v>
      </c>
      <c r="AK10" s="199">
        <v>31.04</v>
      </c>
      <c r="AL10" s="199">
        <v>0</v>
      </c>
      <c r="AM10" s="199">
        <v>0</v>
      </c>
      <c r="AN10" s="199">
        <v>0</v>
      </c>
      <c r="AO10" s="199">
        <v>30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2.7</v>
      </c>
      <c r="AD11" s="199">
        <v>0</v>
      </c>
      <c r="AE11" s="199">
        <v>0</v>
      </c>
      <c r="AF11" s="199">
        <v>0</v>
      </c>
      <c r="AG11" s="199">
        <v>18.79</v>
      </c>
      <c r="AH11" s="199">
        <v>0</v>
      </c>
      <c r="AI11" s="199">
        <v>50</v>
      </c>
      <c r="AJ11" s="199">
        <v>0</v>
      </c>
      <c r="AK11" s="199">
        <v>31.04</v>
      </c>
      <c r="AL11" s="199">
        <v>0</v>
      </c>
      <c r="AM11" s="199">
        <v>0</v>
      </c>
      <c r="AN11" s="199">
        <v>0</v>
      </c>
      <c r="AO11" s="199">
        <v>30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2.7</v>
      </c>
      <c r="AD12" s="199">
        <v>0</v>
      </c>
      <c r="AE12" s="199">
        <v>0</v>
      </c>
      <c r="AF12" s="199">
        <v>0</v>
      </c>
      <c r="AG12" s="199">
        <v>18.79</v>
      </c>
      <c r="AH12" s="199">
        <v>0</v>
      </c>
      <c r="AI12" s="199">
        <v>50</v>
      </c>
      <c r="AJ12" s="199">
        <v>0</v>
      </c>
      <c r="AK12" s="199">
        <v>31.04</v>
      </c>
      <c r="AL12" s="199">
        <v>0</v>
      </c>
      <c r="AM12" s="199">
        <v>0</v>
      </c>
      <c r="AN12" s="199">
        <v>0</v>
      </c>
      <c r="AO12" s="199">
        <v>30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2.7</v>
      </c>
      <c r="AD13" s="199">
        <v>0</v>
      </c>
      <c r="AE13" s="199">
        <v>0</v>
      </c>
      <c r="AF13" s="199">
        <v>0</v>
      </c>
      <c r="AG13" s="199">
        <v>18.79</v>
      </c>
      <c r="AH13" s="199">
        <v>0</v>
      </c>
      <c r="AI13" s="199">
        <v>50</v>
      </c>
      <c r="AJ13" s="199">
        <v>0</v>
      </c>
      <c r="AK13" s="199">
        <v>31.04</v>
      </c>
      <c r="AL13" s="199">
        <v>0</v>
      </c>
      <c r="AM13" s="199">
        <v>0</v>
      </c>
      <c r="AN13" s="199">
        <v>0</v>
      </c>
      <c r="AO13" s="199">
        <v>30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2.7</v>
      </c>
      <c r="AD14" s="199">
        <v>0</v>
      </c>
      <c r="AE14" s="199">
        <v>0</v>
      </c>
      <c r="AF14" s="199">
        <v>0</v>
      </c>
      <c r="AG14" s="199">
        <v>18.79</v>
      </c>
      <c r="AH14" s="199">
        <v>0</v>
      </c>
      <c r="AI14" s="199">
        <v>50</v>
      </c>
      <c r="AJ14" s="199">
        <v>0</v>
      </c>
      <c r="AK14" s="199">
        <v>31.04</v>
      </c>
      <c r="AL14" s="199">
        <v>0</v>
      </c>
      <c r="AM14" s="199">
        <v>0</v>
      </c>
      <c r="AN14" s="199">
        <v>0</v>
      </c>
      <c r="AO14" s="199">
        <v>30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2.7</v>
      </c>
      <c r="AD15" s="199">
        <v>0</v>
      </c>
      <c r="AE15" s="199">
        <v>0</v>
      </c>
      <c r="AF15" s="199">
        <v>0</v>
      </c>
      <c r="AG15" s="199">
        <v>18.79</v>
      </c>
      <c r="AH15" s="199">
        <v>0</v>
      </c>
      <c r="AI15" s="199">
        <v>50</v>
      </c>
      <c r="AJ15" s="199">
        <v>0</v>
      </c>
      <c r="AK15" s="199">
        <v>31.04</v>
      </c>
      <c r="AL15" s="199">
        <v>0</v>
      </c>
      <c r="AM15" s="199">
        <v>0</v>
      </c>
      <c r="AN15" s="199">
        <v>0</v>
      </c>
      <c r="AO15" s="199">
        <v>30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2.7</v>
      </c>
      <c r="AD16" s="199">
        <v>0</v>
      </c>
      <c r="AE16" s="199">
        <v>0</v>
      </c>
      <c r="AF16" s="199">
        <v>0</v>
      </c>
      <c r="AG16" s="199">
        <v>18.79</v>
      </c>
      <c r="AH16" s="199">
        <v>0</v>
      </c>
      <c r="AI16" s="199">
        <v>50</v>
      </c>
      <c r="AJ16" s="199">
        <v>0</v>
      </c>
      <c r="AK16" s="199">
        <v>31.04</v>
      </c>
      <c r="AL16" s="199">
        <v>0</v>
      </c>
      <c r="AM16" s="199">
        <v>0</v>
      </c>
      <c r="AN16" s="199">
        <v>0</v>
      </c>
      <c r="AO16" s="199">
        <v>40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2.7</v>
      </c>
      <c r="AD17" s="199">
        <v>0</v>
      </c>
      <c r="AE17" s="199">
        <v>0</v>
      </c>
      <c r="AF17" s="199">
        <v>0</v>
      </c>
      <c r="AG17" s="199">
        <v>18.79</v>
      </c>
      <c r="AH17" s="199">
        <v>0</v>
      </c>
      <c r="AI17" s="199">
        <v>50</v>
      </c>
      <c r="AJ17" s="199">
        <v>0</v>
      </c>
      <c r="AK17" s="199">
        <v>31.04</v>
      </c>
      <c r="AL17" s="199">
        <v>0</v>
      </c>
      <c r="AM17" s="199">
        <v>0</v>
      </c>
      <c r="AN17" s="199">
        <v>0</v>
      </c>
      <c r="AO17" s="199">
        <v>35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2.7</v>
      </c>
      <c r="AD18" s="199">
        <v>0</v>
      </c>
      <c r="AE18" s="199">
        <v>0</v>
      </c>
      <c r="AF18" s="199">
        <v>0</v>
      </c>
      <c r="AG18" s="199">
        <v>18.79</v>
      </c>
      <c r="AH18" s="199">
        <v>0</v>
      </c>
      <c r="AI18" s="199">
        <v>50</v>
      </c>
      <c r="AJ18" s="199">
        <v>0</v>
      </c>
      <c r="AK18" s="199">
        <v>31.04</v>
      </c>
      <c r="AL18" s="199">
        <v>0</v>
      </c>
      <c r="AM18" s="199">
        <v>0</v>
      </c>
      <c r="AN18" s="199">
        <v>0</v>
      </c>
      <c r="AO18" s="199">
        <v>35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2.7</v>
      </c>
      <c r="AD19" s="199">
        <v>0</v>
      </c>
      <c r="AE19" s="199">
        <v>0</v>
      </c>
      <c r="AF19" s="199">
        <v>0</v>
      </c>
      <c r="AG19" s="199">
        <v>18.79</v>
      </c>
      <c r="AH19" s="199">
        <v>0</v>
      </c>
      <c r="AI19" s="199">
        <v>50</v>
      </c>
      <c r="AJ19" s="199">
        <v>0</v>
      </c>
      <c r="AK19" s="199">
        <v>31.04</v>
      </c>
      <c r="AL19" s="199">
        <v>0</v>
      </c>
      <c r="AM19" s="199">
        <v>0</v>
      </c>
      <c r="AN19" s="199">
        <v>0</v>
      </c>
      <c r="AO19" s="199">
        <v>30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2.7</v>
      </c>
      <c r="AD20" s="199">
        <v>0</v>
      </c>
      <c r="AE20" s="199">
        <v>0</v>
      </c>
      <c r="AF20" s="199">
        <v>0</v>
      </c>
      <c r="AG20" s="199">
        <v>18.79</v>
      </c>
      <c r="AH20" s="199">
        <v>0</v>
      </c>
      <c r="AI20" s="199">
        <v>50</v>
      </c>
      <c r="AJ20" s="199">
        <v>0</v>
      </c>
      <c r="AK20" s="199">
        <v>31.04</v>
      </c>
      <c r="AL20" s="199">
        <v>0</v>
      </c>
      <c r="AM20" s="199">
        <v>0</v>
      </c>
      <c r="AN20" s="199">
        <v>0</v>
      </c>
      <c r="AO20" s="199">
        <v>30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2.7</v>
      </c>
      <c r="AD21" s="199">
        <v>0</v>
      </c>
      <c r="AE21" s="199">
        <v>0</v>
      </c>
      <c r="AF21" s="199">
        <v>0</v>
      </c>
      <c r="AG21" s="199">
        <v>18.79</v>
      </c>
      <c r="AH21" s="199">
        <v>0</v>
      </c>
      <c r="AI21" s="199">
        <v>50</v>
      </c>
      <c r="AJ21" s="199">
        <v>0</v>
      </c>
      <c r="AK21" s="199">
        <v>31.04</v>
      </c>
      <c r="AL21" s="199">
        <v>0</v>
      </c>
      <c r="AM21" s="199">
        <v>0</v>
      </c>
      <c r="AN21" s="199">
        <v>0</v>
      </c>
      <c r="AO21" s="199">
        <v>30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2.7</v>
      </c>
      <c r="AD22" s="199">
        <v>0</v>
      </c>
      <c r="AE22" s="199">
        <v>0</v>
      </c>
      <c r="AF22" s="199">
        <v>0</v>
      </c>
      <c r="AG22" s="199">
        <v>18.79</v>
      </c>
      <c r="AH22" s="199">
        <v>0</v>
      </c>
      <c r="AI22" s="199">
        <v>50</v>
      </c>
      <c r="AJ22" s="199">
        <v>0</v>
      </c>
      <c r="AK22" s="199">
        <v>31.04</v>
      </c>
      <c r="AL22" s="199">
        <v>0</v>
      </c>
      <c r="AM22" s="199">
        <v>0</v>
      </c>
      <c r="AN22" s="199">
        <v>0</v>
      </c>
      <c r="AO22" s="199">
        <v>30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2.7</v>
      </c>
      <c r="AD23" s="199">
        <v>0</v>
      </c>
      <c r="AE23" s="199">
        <v>0</v>
      </c>
      <c r="AF23" s="199">
        <v>0</v>
      </c>
      <c r="AG23" s="199">
        <v>18.79</v>
      </c>
      <c r="AH23" s="199">
        <v>0</v>
      </c>
      <c r="AI23" s="199">
        <v>50</v>
      </c>
      <c r="AJ23" s="199">
        <v>0</v>
      </c>
      <c r="AK23" s="199">
        <v>31.04</v>
      </c>
      <c r="AL23" s="199">
        <v>0</v>
      </c>
      <c r="AM23" s="199">
        <v>0</v>
      </c>
      <c r="AN23" s="199">
        <v>0</v>
      </c>
      <c r="AO23" s="199">
        <v>30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2.7</v>
      </c>
      <c r="AD24" s="199">
        <v>0</v>
      </c>
      <c r="AE24" s="199">
        <v>0</v>
      </c>
      <c r="AF24" s="199">
        <v>0</v>
      </c>
      <c r="AG24" s="199">
        <v>18.79</v>
      </c>
      <c r="AH24" s="199">
        <v>0</v>
      </c>
      <c r="AI24" s="199">
        <v>50</v>
      </c>
      <c r="AJ24" s="199">
        <v>0</v>
      </c>
      <c r="AK24" s="199">
        <v>31.04</v>
      </c>
      <c r="AL24" s="199">
        <v>0</v>
      </c>
      <c r="AM24" s="199">
        <v>0</v>
      </c>
      <c r="AN24" s="199">
        <v>0</v>
      </c>
      <c r="AO24" s="199">
        <v>30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2.7</v>
      </c>
      <c r="AD25" s="199">
        <v>0</v>
      </c>
      <c r="AE25" s="199">
        <v>0</v>
      </c>
      <c r="AF25" s="199">
        <v>0</v>
      </c>
      <c r="AG25" s="199">
        <v>18.79</v>
      </c>
      <c r="AH25" s="199">
        <v>0</v>
      </c>
      <c r="AI25" s="199">
        <v>50</v>
      </c>
      <c r="AJ25" s="199">
        <v>0</v>
      </c>
      <c r="AK25" s="199">
        <v>31.04</v>
      </c>
      <c r="AL25" s="199">
        <v>0</v>
      </c>
      <c r="AM25" s="199">
        <v>0</v>
      </c>
      <c r="AN25" s="199">
        <v>0</v>
      </c>
      <c r="AO25" s="199">
        <v>30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2.7</v>
      </c>
      <c r="AD26" s="199">
        <v>0</v>
      </c>
      <c r="AE26" s="199">
        <v>0</v>
      </c>
      <c r="AF26" s="199">
        <v>0</v>
      </c>
      <c r="AG26" s="199">
        <v>18.79</v>
      </c>
      <c r="AH26" s="199">
        <v>0</v>
      </c>
      <c r="AI26" s="199">
        <v>50</v>
      </c>
      <c r="AJ26" s="199">
        <v>0</v>
      </c>
      <c r="AK26" s="199">
        <v>31.04</v>
      </c>
      <c r="AL26" s="199">
        <v>0</v>
      </c>
      <c r="AM26" s="199">
        <v>0</v>
      </c>
      <c r="AN26" s="199">
        <v>0</v>
      </c>
      <c r="AO26" s="199">
        <v>32.31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2.91</v>
      </c>
      <c r="AD27" s="199">
        <v>0</v>
      </c>
      <c r="AE27" s="199">
        <v>0</v>
      </c>
      <c r="AF27" s="199">
        <v>0</v>
      </c>
      <c r="AG27" s="199">
        <v>18.79</v>
      </c>
      <c r="AH27" s="199">
        <v>0</v>
      </c>
      <c r="AI27" s="199">
        <v>50</v>
      </c>
      <c r="AJ27" s="199">
        <v>0</v>
      </c>
      <c r="AK27" s="199">
        <v>31.04</v>
      </c>
      <c r="AL27" s="199">
        <v>0</v>
      </c>
      <c r="AM27" s="199">
        <v>0</v>
      </c>
      <c r="AN27" s="199">
        <v>0</v>
      </c>
      <c r="AO27" s="199">
        <v>35.39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2.91</v>
      </c>
      <c r="AD28" s="199">
        <v>0</v>
      </c>
      <c r="AE28" s="199">
        <v>0</v>
      </c>
      <c r="AF28" s="199">
        <v>0</v>
      </c>
      <c r="AG28" s="199">
        <v>18.79</v>
      </c>
      <c r="AH28" s="199">
        <v>0</v>
      </c>
      <c r="AI28" s="199">
        <v>50</v>
      </c>
      <c r="AJ28" s="199">
        <v>0</v>
      </c>
      <c r="AK28" s="199">
        <v>31.04</v>
      </c>
      <c r="AL28" s="199">
        <v>0</v>
      </c>
      <c r="AM28" s="199">
        <v>0</v>
      </c>
      <c r="AN28" s="199">
        <v>0</v>
      </c>
      <c r="AO28" s="199">
        <v>41.55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2.91</v>
      </c>
      <c r="AD29" s="199">
        <v>0</v>
      </c>
      <c r="AE29" s="199">
        <v>0</v>
      </c>
      <c r="AF29" s="199">
        <v>0</v>
      </c>
      <c r="AG29" s="199">
        <v>18.79</v>
      </c>
      <c r="AH29" s="199">
        <v>0</v>
      </c>
      <c r="AI29" s="199">
        <v>50</v>
      </c>
      <c r="AJ29" s="199">
        <v>0</v>
      </c>
      <c r="AK29" s="199">
        <v>31.04</v>
      </c>
      <c r="AL29" s="199">
        <v>0</v>
      </c>
      <c r="AM29" s="199">
        <v>0</v>
      </c>
      <c r="AN29" s="199">
        <v>0</v>
      </c>
      <c r="AO29" s="199">
        <v>44.62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2.91</v>
      </c>
      <c r="AD30" s="199">
        <v>0</v>
      </c>
      <c r="AE30" s="199">
        <v>0</v>
      </c>
      <c r="AF30" s="199">
        <v>0</v>
      </c>
      <c r="AG30" s="199">
        <v>18.79</v>
      </c>
      <c r="AH30" s="199">
        <v>0</v>
      </c>
      <c r="AI30" s="199">
        <v>50</v>
      </c>
      <c r="AJ30" s="199">
        <v>0</v>
      </c>
      <c r="AK30" s="199">
        <v>31.04</v>
      </c>
      <c r="AL30" s="199">
        <v>0</v>
      </c>
      <c r="AM30" s="199">
        <v>0</v>
      </c>
      <c r="AN30" s="199">
        <v>0</v>
      </c>
      <c r="AO30" s="199">
        <v>44.62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2.91</v>
      </c>
      <c r="AD31" s="199">
        <v>0</v>
      </c>
      <c r="AE31" s="199">
        <v>0</v>
      </c>
      <c r="AF31" s="199">
        <v>0</v>
      </c>
      <c r="AG31" s="199">
        <v>18.79</v>
      </c>
      <c r="AH31" s="199">
        <v>0</v>
      </c>
      <c r="AI31" s="199">
        <v>50</v>
      </c>
      <c r="AJ31" s="199">
        <v>0</v>
      </c>
      <c r="AK31" s="199">
        <v>31.04</v>
      </c>
      <c r="AL31" s="199">
        <v>0</v>
      </c>
      <c r="AM31" s="199">
        <v>0</v>
      </c>
      <c r="AN31" s="199">
        <v>0</v>
      </c>
      <c r="AO31" s="199">
        <v>44.42</v>
      </c>
      <c r="AP31" s="199">
        <v>0</v>
      </c>
      <c r="AQ31" s="199">
        <v>0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2.91</v>
      </c>
      <c r="AD32" s="199">
        <v>0</v>
      </c>
      <c r="AE32" s="199">
        <v>0</v>
      </c>
      <c r="AF32" s="199">
        <v>0</v>
      </c>
      <c r="AG32" s="199">
        <v>18.79</v>
      </c>
      <c r="AH32" s="199">
        <v>0</v>
      </c>
      <c r="AI32" s="199">
        <v>50</v>
      </c>
      <c r="AJ32" s="199">
        <v>0</v>
      </c>
      <c r="AK32" s="199">
        <v>31.04</v>
      </c>
      <c r="AL32" s="199">
        <v>0</v>
      </c>
      <c r="AM32" s="199">
        <v>0</v>
      </c>
      <c r="AN32" s="199">
        <v>0</v>
      </c>
      <c r="AO32" s="199">
        <v>44.62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2.91</v>
      </c>
      <c r="AD33" s="199">
        <v>0</v>
      </c>
      <c r="AE33" s="199">
        <v>0</v>
      </c>
      <c r="AF33" s="199">
        <v>0</v>
      </c>
      <c r="AG33" s="199">
        <v>18.79</v>
      </c>
      <c r="AH33" s="199">
        <v>0</v>
      </c>
      <c r="AI33" s="199">
        <v>50</v>
      </c>
      <c r="AJ33" s="199">
        <v>0</v>
      </c>
      <c r="AK33" s="199">
        <v>31.04</v>
      </c>
      <c r="AL33" s="199">
        <v>0</v>
      </c>
      <c r="AM33" s="199">
        <v>0</v>
      </c>
      <c r="AN33" s="199">
        <v>0</v>
      </c>
      <c r="AO33" s="199">
        <v>44.62</v>
      </c>
      <c r="AP33" s="199">
        <v>0</v>
      </c>
      <c r="AQ33" s="199">
        <v>0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2.91</v>
      </c>
      <c r="AD34" s="199">
        <v>0</v>
      </c>
      <c r="AE34" s="199">
        <v>0</v>
      </c>
      <c r="AF34" s="199">
        <v>0</v>
      </c>
      <c r="AG34" s="199">
        <v>18.79</v>
      </c>
      <c r="AH34" s="199">
        <v>0</v>
      </c>
      <c r="AI34" s="199">
        <v>50</v>
      </c>
      <c r="AJ34" s="199">
        <v>0</v>
      </c>
      <c r="AK34" s="199">
        <v>31.04</v>
      </c>
      <c r="AL34" s="199">
        <v>0</v>
      </c>
      <c r="AM34" s="199">
        <v>0</v>
      </c>
      <c r="AN34" s="199">
        <v>0</v>
      </c>
      <c r="AO34" s="199">
        <v>44.62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2.91</v>
      </c>
      <c r="AD35" s="199">
        <v>0</v>
      </c>
      <c r="AE35" s="199">
        <v>0</v>
      </c>
      <c r="AF35" s="199">
        <v>0</v>
      </c>
      <c r="AG35" s="199">
        <v>18.79</v>
      </c>
      <c r="AH35" s="199">
        <v>0</v>
      </c>
      <c r="AI35" s="199">
        <v>50</v>
      </c>
      <c r="AJ35" s="199">
        <v>0</v>
      </c>
      <c r="AK35" s="199">
        <v>31.04</v>
      </c>
      <c r="AL35" s="199">
        <v>0</v>
      </c>
      <c r="AM35" s="199">
        <v>0</v>
      </c>
      <c r="AN35" s="199">
        <v>0</v>
      </c>
      <c r="AO35" s="199">
        <v>44.62</v>
      </c>
      <c r="AP35" s="199">
        <v>0</v>
      </c>
      <c r="AQ35" s="199">
        <v>0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2.7</v>
      </c>
      <c r="AD36" s="199">
        <v>0</v>
      </c>
      <c r="AE36" s="199">
        <v>0</v>
      </c>
      <c r="AF36" s="199">
        <v>0</v>
      </c>
      <c r="AG36" s="199">
        <v>18.79</v>
      </c>
      <c r="AH36" s="199">
        <v>0</v>
      </c>
      <c r="AI36" s="199">
        <v>50</v>
      </c>
      <c r="AJ36" s="199">
        <v>0</v>
      </c>
      <c r="AK36" s="199">
        <v>31.04</v>
      </c>
      <c r="AL36" s="199">
        <v>0</v>
      </c>
      <c r="AM36" s="199">
        <v>0</v>
      </c>
      <c r="AN36" s="199">
        <v>0</v>
      </c>
      <c r="AO36" s="199">
        <v>44.62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2.7</v>
      </c>
      <c r="AD37" s="199">
        <v>0</v>
      </c>
      <c r="AE37" s="199">
        <v>0</v>
      </c>
      <c r="AF37" s="199">
        <v>0</v>
      </c>
      <c r="AG37" s="199">
        <v>18.79</v>
      </c>
      <c r="AH37" s="199">
        <v>0</v>
      </c>
      <c r="AI37" s="199">
        <v>50</v>
      </c>
      <c r="AJ37" s="199">
        <v>0</v>
      </c>
      <c r="AK37" s="199">
        <v>31.04</v>
      </c>
      <c r="AL37" s="199">
        <v>0</v>
      </c>
      <c r="AM37" s="199">
        <v>0</v>
      </c>
      <c r="AN37" s="199">
        <v>0</v>
      </c>
      <c r="AO37" s="199">
        <v>42.78</v>
      </c>
      <c r="AP37" s="199">
        <v>0</v>
      </c>
      <c r="AQ37" s="199">
        <v>0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2.7</v>
      </c>
      <c r="AD38" s="199">
        <v>0</v>
      </c>
      <c r="AE38" s="199">
        <v>0</v>
      </c>
      <c r="AF38" s="199">
        <v>0</v>
      </c>
      <c r="AG38" s="199">
        <v>18.79</v>
      </c>
      <c r="AH38" s="199">
        <v>0</v>
      </c>
      <c r="AI38" s="199">
        <v>50</v>
      </c>
      <c r="AJ38" s="199">
        <v>0</v>
      </c>
      <c r="AK38" s="199">
        <v>31.04</v>
      </c>
      <c r="AL38" s="199">
        <v>0</v>
      </c>
      <c r="AM38" s="199">
        <v>0</v>
      </c>
      <c r="AN38" s="199">
        <v>0</v>
      </c>
      <c r="AO38" s="199">
        <v>44.62</v>
      </c>
      <c r="AP38" s="199">
        <v>0</v>
      </c>
      <c r="AQ38" s="199">
        <v>0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2.91</v>
      </c>
      <c r="AD39" s="199">
        <v>0</v>
      </c>
      <c r="AE39" s="199">
        <v>0</v>
      </c>
      <c r="AF39" s="199">
        <v>0</v>
      </c>
      <c r="AG39" s="199">
        <v>18.79</v>
      </c>
      <c r="AH39" s="199">
        <v>0</v>
      </c>
      <c r="AI39" s="199">
        <v>50</v>
      </c>
      <c r="AJ39" s="199">
        <v>0</v>
      </c>
      <c r="AK39" s="199">
        <v>31.04</v>
      </c>
      <c r="AL39" s="199">
        <v>0</v>
      </c>
      <c r="AM39" s="199">
        <v>0</v>
      </c>
      <c r="AN39" s="199">
        <v>0</v>
      </c>
      <c r="AO39" s="199">
        <v>44.42</v>
      </c>
      <c r="AP39" s="199">
        <v>0</v>
      </c>
      <c r="AQ39" s="199">
        <v>0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2.91</v>
      </c>
      <c r="AD40" s="199">
        <v>0</v>
      </c>
      <c r="AE40" s="199">
        <v>0</v>
      </c>
      <c r="AF40" s="199">
        <v>0</v>
      </c>
      <c r="AG40" s="199">
        <v>18.79</v>
      </c>
      <c r="AH40" s="199">
        <v>0</v>
      </c>
      <c r="AI40" s="199">
        <v>50</v>
      </c>
      <c r="AJ40" s="199">
        <v>0</v>
      </c>
      <c r="AK40" s="199">
        <v>31.04</v>
      </c>
      <c r="AL40" s="199">
        <v>0</v>
      </c>
      <c r="AM40" s="199">
        <v>0</v>
      </c>
      <c r="AN40" s="199">
        <v>0</v>
      </c>
      <c r="AO40" s="199">
        <v>44.42</v>
      </c>
      <c r="AP40" s="199">
        <v>0</v>
      </c>
      <c r="AQ40" s="199">
        <v>0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2.91</v>
      </c>
      <c r="AD41" s="199">
        <v>0</v>
      </c>
      <c r="AE41" s="199">
        <v>0</v>
      </c>
      <c r="AF41" s="199">
        <v>0</v>
      </c>
      <c r="AG41" s="199">
        <v>18.79</v>
      </c>
      <c r="AH41" s="199">
        <v>0</v>
      </c>
      <c r="AI41" s="199">
        <v>50</v>
      </c>
      <c r="AJ41" s="199">
        <v>0</v>
      </c>
      <c r="AK41" s="199">
        <v>31.04</v>
      </c>
      <c r="AL41" s="199">
        <v>0</v>
      </c>
      <c r="AM41" s="199">
        <v>0</v>
      </c>
      <c r="AN41" s="199">
        <v>0</v>
      </c>
      <c r="AO41" s="199">
        <v>50</v>
      </c>
      <c r="AP41" s="199">
        <v>0</v>
      </c>
      <c r="AQ41" s="199">
        <v>0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2.91</v>
      </c>
      <c r="AD42" s="199">
        <v>0</v>
      </c>
      <c r="AE42" s="199">
        <v>0</v>
      </c>
      <c r="AF42" s="199">
        <v>0</v>
      </c>
      <c r="AG42" s="199">
        <v>18.79</v>
      </c>
      <c r="AH42" s="199">
        <v>0</v>
      </c>
      <c r="AI42" s="199">
        <v>50</v>
      </c>
      <c r="AJ42" s="199">
        <v>0</v>
      </c>
      <c r="AK42" s="199">
        <v>31.04</v>
      </c>
      <c r="AL42" s="199">
        <v>0</v>
      </c>
      <c r="AM42" s="199">
        <v>0</v>
      </c>
      <c r="AN42" s="199">
        <v>0</v>
      </c>
      <c r="AO42" s="199">
        <v>50</v>
      </c>
      <c r="AP42" s="199">
        <v>0</v>
      </c>
      <c r="AQ42" s="199">
        <v>0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3.31</v>
      </c>
      <c r="AD43" s="199">
        <v>0</v>
      </c>
      <c r="AE43" s="199">
        <v>0</v>
      </c>
      <c r="AF43" s="199">
        <v>0</v>
      </c>
      <c r="AG43" s="199">
        <v>18.79</v>
      </c>
      <c r="AH43" s="199">
        <v>0</v>
      </c>
      <c r="AI43" s="199">
        <v>51.94</v>
      </c>
      <c r="AJ43" s="199">
        <v>0</v>
      </c>
      <c r="AK43" s="199">
        <v>31.04</v>
      </c>
      <c r="AL43" s="199">
        <v>0</v>
      </c>
      <c r="AM43" s="199">
        <v>0</v>
      </c>
      <c r="AN43" s="199">
        <v>0</v>
      </c>
      <c r="AO43" s="199">
        <v>60</v>
      </c>
      <c r="AP43" s="199">
        <v>0</v>
      </c>
      <c r="AQ43" s="199">
        <v>0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3.03</v>
      </c>
      <c r="AD44" s="199">
        <v>0</v>
      </c>
      <c r="AE44" s="199">
        <v>0</v>
      </c>
      <c r="AF44" s="199">
        <v>0</v>
      </c>
      <c r="AG44" s="199">
        <v>18.79</v>
      </c>
      <c r="AH44" s="199">
        <v>0</v>
      </c>
      <c r="AI44" s="199">
        <v>51.94</v>
      </c>
      <c r="AJ44" s="199">
        <v>0</v>
      </c>
      <c r="AK44" s="199">
        <v>31.04</v>
      </c>
      <c r="AL44" s="199">
        <v>0</v>
      </c>
      <c r="AM44" s="199">
        <v>0</v>
      </c>
      <c r="AN44" s="199">
        <v>0</v>
      </c>
      <c r="AO44" s="199">
        <v>60</v>
      </c>
      <c r="AP44" s="199">
        <v>0</v>
      </c>
      <c r="AQ44" s="199">
        <v>0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3.03</v>
      </c>
      <c r="AD45" s="199">
        <v>0</v>
      </c>
      <c r="AE45" s="199">
        <v>0</v>
      </c>
      <c r="AF45" s="199">
        <v>0</v>
      </c>
      <c r="AG45" s="199">
        <v>18.79</v>
      </c>
      <c r="AH45" s="199">
        <v>0</v>
      </c>
      <c r="AI45" s="199">
        <v>51.94</v>
      </c>
      <c r="AJ45" s="199">
        <v>0</v>
      </c>
      <c r="AK45" s="199">
        <v>31.04</v>
      </c>
      <c r="AL45" s="199">
        <v>0</v>
      </c>
      <c r="AM45" s="199">
        <v>0</v>
      </c>
      <c r="AN45" s="199">
        <v>0</v>
      </c>
      <c r="AO45" s="199">
        <v>57.64</v>
      </c>
      <c r="AP45" s="199">
        <v>0</v>
      </c>
      <c r="AQ45" s="199">
        <v>0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2.4900000000000002</v>
      </c>
      <c r="AD46" s="199">
        <v>0</v>
      </c>
      <c r="AE46" s="199">
        <v>0</v>
      </c>
      <c r="AF46" s="199">
        <v>0</v>
      </c>
      <c r="AG46" s="199">
        <v>18.79</v>
      </c>
      <c r="AH46" s="199">
        <v>0</v>
      </c>
      <c r="AI46" s="199">
        <v>45.9</v>
      </c>
      <c r="AJ46" s="199">
        <v>0</v>
      </c>
      <c r="AK46" s="199">
        <v>31.04</v>
      </c>
      <c r="AL46" s="199">
        <v>0</v>
      </c>
      <c r="AM46" s="199">
        <v>0</v>
      </c>
      <c r="AN46" s="199">
        <v>0</v>
      </c>
      <c r="AO46" s="199">
        <v>57.64</v>
      </c>
      <c r="AP46" s="199">
        <v>0</v>
      </c>
      <c r="AQ46" s="199">
        <v>0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2.4900000000000002</v>
      </c>
      <c r="AD47" s="199">
        <v>0</v>
      </c>
      <c r="AE47" s="199">
        <v>0</v>
      </c>
      <c r="AF47" s="199">
        <v>0</v>
      </c>
      <c r="AG47" s="199">
        <v>18.79</v>
      </c>
      <c r="AH47" s="199">
        <v>0</v>
      </c>
      <c r="AI47" s="199">
        <v>45.9</v>
      </c>
      <c r="AJ47" s="199">
        <v>0</v>
      </c>
      <c r="AK47" s="199">
        <v>31.04</v>
      </c>
      <c r="AL47" s="199">
        <v>0</v>
      </c>
      <c r="AM47" s="199">
        <v>0</v>
      </c>
      <c r="AN47" s="199">
        <v>0</v>
      </c>
      <c r="AO47" s="199">
        <v>57.64</v>
      </c>
      <c r="AP47" s="199">
        <v>0</v>
      </c>
      <c r="AQ47" s="199">
        <v>0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2.39</v>
      </c>
      <c r="AD48" s="199">
        <v>0</v>
      </c>
      <c r="AE48" s="199">
        <v>0</v>
      </c>
      <c r="AF48" s="199">
        <v>0</v>
      </c>
      <c r="AG48" s="199">
        <v>18.79</v>
      </c>
      <c r="AH48" s="199">
        <v>0</v>
      </c>
      <c r="AI48" s="199">
        <v>45.9</v>
      </c>
      <c r="AJ48" s="199">
        <v>0</v>
      </c>
      <c r="AK48" s="199">
        <v>31.04</v>
      </c>
      <c r="AL48" s="199">
        <v>0</v>
      </c>
      <c r="AM48" s="199">
        <v>0</v>
      </c>
      <c r="AN48" s="199">
        <v>0</v>
      </c>
      <c r="AO48" s="199">
        <v>57.64</v>
      </c>
      <c r="AP48" s="199">
        <v>0</v>
      </c>
      <c r="AQ48" s="199">
        <v>0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2.39</v>
      </c>
      <c r="AD49" s="199">
        <v>0</v>
      </c>
      <c r="AE49" s="199">
        <v>0</v>
      </c>
      <c r="AF49" s="199">
        <v>0</v>
      </c>
      <c r="AG49" s="199">
        <v>18.79</v>
      </c>
      <c r="AH49" s="199">
        <v>0</v>
      </c>
      <c r="AI49" s="199">
        <v>45.9</v>
      </c>
      <c r="AJ49" s="199">
        <v>0</v>
      </c>
      <c r="AK49" s="199">
        <v>31.04</v>
      </c>
      <c r="AL49" s="199">
        <v>0</v>
      </c>
      <c r="AM49" s="199">
        <v>0</v>
      </c>
      <c r="AN49" s="199">
        <v>0</v>
      </c>
      <c r="AO49" s="199">
        <v>48.34</v>
      </c>
      <c r="AP49" s="199">
        <v>0</v>
      </c>
      <c r="AQ49" s="199">
        <v>0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2.39</v>
      </c>
      <c r="AD50" s="199">
        <v>0</v>
      </c>
      <c r="AE50" s="199">
        <v>0</v>
      </c>
      <c r="AF50" s="199">
        <v>0</v>
      </c>
      <c r="AG50" s="199">
        <v>18.79</v>
      </c>
      <c r="AH50" s="199">
        <v>0</v>
      </c>
      <c r="AI50" s="199">
        <v>45.9</v>
      </c>
      <c r="AJ50" s="199">
        <v>0</v>
      </c>
      <c r="AK50" s="199">
        <v>31.04</v>
      </c>
      <c r="AL50" s="199">
        <v>0</v>
      </c>
      <c r="AM50" s="199">
        <v>0</v>
      </c>
      <c r="AN50" s="199">
        <v>0</v>
      </c>
      <c r="AO50" s="199">
        <v>49.24</v>
      </c>
      <c r="AP50" s="199">
        <v>0</v>
      </c>
      <c r="AQ50" s="199">
        <v>0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2.39</v>
      </c>
      <c r="AD51" s="199">
        <v>0</v>
      </c>
      <c r="AE51" s="199">
        <v>0</v>
      </c>
      <c r="AF51" s="199">
        <v>0</v>
      </c>
      <c r="AG51" s="199">
        <v>18.79</v>
      </c>
      <c r="AH51" s="199">
        <v>0</v>
      </c>
      <c r="AI51" s="199">
        <v>45.9</v>
      </c>
      <c r="AJ51" s="199">
        <v>0</v>
      </c>
      <c r="AK51" s="199">
        <v>31.04</v>
      </c>
      <c r="AL51" s="199">
        <v>0</v>
      </c>
      <c r="AM51" s="199">
        <v>0</v>
      </c>
      <c r="AN51" s="199">
        <v>0</v>
      </c>
      <c r="AO51" s="199">
        <v>50</v>
      </c>
      <c r="AP51" s="199">
        <v>0</v>
      </c>
      <c r="AQ51" s="199">
        <v>0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2.1800000000000002</v>
      </c>
      <c r="AD52" s="199">
        <v>0</v>
      </c>
      <c r="AE52" s="199">
        <v>0</v>
      </c>
      <c r="AF52" s="199">
        <v>0</v>
      </c>
      <c r="AG52" s="199">
        <v>18.79</v>
      </c>
      <c r="AH52" s="199">
        <v>0</v>
      </c>
      <c r="AI52" s="199">
        <v>45.9</v>
      </c>
      <c r="AJ52" s="199">
        <v>0</v>
      </c>
      <c r="AK52" s="199">
        <v>31.04</v>
      </c>
      <c r="AL52" s="199">
        <v>0</v>
      </c>
      <c r="AM52" s="199">
        <v>0</v>
      </c>
      <c r="AN52" s="199">
        <v>0</v>
      </c>
      <c r="AO52" s="199">
        <v>50</v>
      </c>
      <c r="AP52" s="199">
        <v>0</v>
      </c>
      <c r="AQ52" s="199">
        <v>0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2.04</v>
      </c>
      <c r="AD53" s="199">
        <v>0</v>
      </c>
      <c r="AE53" s="199">
        <v>0</v>
      </c>
      <c r="AF53" s="199">
        <v>0</v>
      </c>
      <c r="AG53" s="199">
        <v>18.79</v>
      </c>
      <c r="AH53" s="199">
        <v>0</v>
      </c>
      <c r="AI53" s="199">
        <v>45.9</v>
      </c>
      <c r="AJ53" s="199">
        <v>0</v>
      </c>
      <c r="AK53" s="199">
        <v>31.04</v>
      </c>
      <c r="AL53" s="199">
        <v>0</v>
      </c>
      <c r="AM53" s="199">
        <v>0</v>
      </c>
      <c r="AN53" s="199">
        <v>0</v>
      </c>
      <c r="AO53" s="199">
        <v>50</v>
      </c>
      <c r="AP53" s="199">
        <v>0</v>
      </c>
      <c r="AQ53" s="199">
        <v>0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2.04</v>
      </c>
      <c r="AD54" s="199">
        <v>0</v>
      </c>
      <c r="AE54" s="199">
        <v>0</v>
      </c>
      <c r="AF54" s="199">
        <v>0</v>
      </c>
      <c r="AG54" s="199">
        <v>18.79</v>
      </c>
      <c r="AH54" s="199">
        <v>0</v>
      </c>
      <c r="AI54" s="199">
        <v>45.9</v>
      </c>
      <c r="AJ54" s="199">
        <v>0</v>
      </c>
      <c r="AK54" s="199">
        <v>31.04</v>
      </c>
      <c r="AL54" s="199">
        <v>0</v>
      </c>
      <c r="AM54" s="199">
        <v>0</v>
      </c>
      <c r="AN54" s="199">
        <v>0</v>
      </c>
      <c r="AO54" s="199">
        <v>50</v>
      </c>
      <c r="AP54" s="199">
        <v>0</v>
      </c>
      <c r="AQ54" s="199">
        <v>0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1.67</v>
      </c>
      <c r="AD55" s="199">
        <v>0</v>
      </c>
      <c r="AE55" s="199">
        <v>0</v>
      </c>
      <c r="AF55" s="199">
        <v>0</v>
      </c>
      <c r="AG55" s="199">
        <v>18.79</v>
      </c>
      <c r="AH55" s="199">
        <v>0</v>
      </c>
      <c r="AI55" s="199">
        <v>20</v>
      </c>
      <c r="AJ55" s="199">
        <v>0</v>
      </c>
      <c r="AK55" s="199">
        <v>31.04</v>
      </c>
      <c r="AL55" s="199">
        <v>0</v>
      </c>
      <c r="AM55" s="199">
        <v>0</v>
      </c>
      <c r="AN55" s="199">
        <v>0</v>
      </c>
      <c r="AO55" s="199">
        <v>30</v>
      </c>
      <c r="AP55" s="199">
        <v>0</v>
      </c>
      <c r="AQ55" s="199">
        <v>0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1.67</v>
      </c>
      <c r="AD56" s="199">
        <v>0</v>
      </c>
      <c r="AE56" s="199">
        <v>0</v>
      </c>
      <c r="AF56" s="199">
        <v>0</v>
      </c>
      <c r="AG56" s="199">
        <v>18.79</v>
      </c>
      <c r="AH56" s="199">
        <v>0</v>
      </c>
      <c r="AI56" s="199">
        <v>20</v>
      </c>
      <c r="AJ56" s="199">
        <v>0</v>
      </c>
      <c r="AK56" s="199">
        <v>31.04</v>
      </c>
      <c r="AL56" s="199">
        <v>0</v>
      </c>
      <c r="AM56" s="199">
        <v>0</v>
      </c>
      <c r="AN56" s="199">
        <v>0</v>
      </c>
      <c r="AO56" s="199">
        <v>50</v>
      </c>
      <c r="AP56" s="199">
        <v>0</v>
      </c>
      <c r="AQ56" s="199">
        <v>0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1.67</v>
      </c>
      <c r="AD57" s="199">
        <v>0</v>
      </c>
      <c r="AE57" s="199">
        <v>0</v>
      </c>
      <c r="AF57" s="199">
        <v>0</v>
      </c>
      <c r="AG57" s="199">
        <v>18.79</v>
      </c>
      <c r="AH57" s="199">
        <v>0</v>
      </c>
      <c r="AI57" s="199">
        <v>20</v>
      </c>
      <c r="AJ57" s="199">
        <v>0</v>
      </c>
      <c r="AK57" s="199">
        <v>31.04</v>
      </c>
      <c r="AL57" s="199">
        <v>0</v>
      </c>
      <c r="AM57" s="199">
        <v>0</v>
      </c>
      <c r="AN57" s="199">
        <v>0</v>
      </c>
      <c r="AO57" s="199">
        <v>50</v>
      </c>
      <c r="AP57" s="199">
        <v>0</v>
      </c>
      <c r="AQ57" s="199">
        <v>0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1.67</v>
      </c>
      <c r="AD58" s="199">
        <v>0</v>
      </c>
      <c r="AE58" s="199">
        <v>0</v>
      </c>
      <c r="AF58" s="199">
        <v>0</v>
      </c>
      <c r="AG58" s="199">
        <v>18.79</v>
      </c>
      <c r="AH58" s="199">
        <v>0</v>
      </c>
      <c r="AI58" s="199">
        <v>20</v>
      </c>
      <c r="AJ58" s="199">
        <v>0</v>
      </c>
      <c r="AK58" s="199">
        <v>31.04</v>
      </c>
      <c r="AL58" s="199">
        <v>0</v>
      </c>
      <c r="AM58" s="199">
        <v>0</v>
      </c>
      <c r="AN58" s="199">
        <v>0</v>
      </c>
      <c r="AO58" s="199">
        <v>50</v>
      </c>
      <c r="AP58" s="199">
        <v>0</v>
      </c>
      <c r="AQ58" s="199">
        <v>0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1.67</v>
      </c>
      <c r="AD59" s="199">
        <v>0</v>
      </c>
      <c r="AE59" s="199">
        <v>0</v>
      </c>
      <c r="AF59" s="199">
        <v>0</v>
      </c>
      <c r="AG59" s="199">
        <v>18.79</v>
      </c>
      <c r="AH59" s="199">
        <v>0</v>
      </c>
      <c r="AI59" s="199">
        <v>20</v>
      </c>
      <c r="AJ59" s="199">
        <v>0</v>
      </c>
      <c r="AK59" s="199">
        <v>31.04</v>
      </c>
      <c r="AL59" s="199">
        <v>0</v>
      </c>
      <c r="AM59" s="199">
        <v>0</v>
      </c>
      <c r="AN59" s="199">
        <v>0</v>
      </c>
      <c r="AO59" s="199">
        <v>50</v>
      </c>
      <c r="AP59" s="199">
        <v>0</v>
      </c>
      <c r="AQ59" s="199">
        <v>0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1.67</v>
      </c>
      <c r="AD60" s="199">
        <v>0</v>
      </c>
      <c r="AE60" s="199">
        <v>0</v>
      </c>
      <c r="AF60" s="199">
        <v>0</v>
      </c>
      <c r="AG60" s="199">
        <v>18.79</v>
      </c>
      <c r="AH60" s="199">
        <v>0</v>
      </c>
      <c r="AI60" s="199">
        <v>20</v>
      </c>
      <c r="AJ60" s="199">
        <v>0</v>
      </c>
      <c r="AK60" s="199">
        <v>31.04</v>
      </c>
      <c r="AL60" s="199">
        <v>0</v>
      </c>
      <c r="AM60" s="199">
        <v>0</v>
      </c>
      <c r="AN60" s="199">
        <v>0</v>
      </c>
      <c r="AO60" s="199">
        <v>30</v>
      </c>
      <c r="AP60" s="199">
        <v>0</v>
      </c>
      <c r="AQ60" s="199">
        <v>0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1.67</v>
      </c>
      <c r="AD61" s="199">
        <v>0</v>
      </c>
      <c r="AE61" s="199">
        <v>0</v>
      </c>
      <c r="AF61" s="199">
        <v>0</v>
      </c>
      <c r="AG61" s="199">
        <v>18.79</v>
      </c>
      <c r="AH61" s="199">
        <v>0</v>
      </c>
      <c r="AI61" s="199">
        <v>20</v>
      </c>
      <c r="AJ61" s="199">
        <v>0</v>
      </c>
      <c r="AK61" s="199">
        <v>31.04</v>
      </c>
      <c r="AL61" s="199">
        <v>0</v>
      </c>
      <c r="AM61" s="199">
        <v>0</v>
      </c>
      <c r="AN61" s="199">
        <v>0</v>
      </c>
      <c r="AO61" s="199">
        <v>60</v>
      </c>
      <c r="AP61" s="199">
        <v>0</v>
      </c>
      <c r="AQ61" s="199">
        <v>0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1.64</v>
      </c>
      <c r="AD62" s="199">
        <v>0</v>
      </c>
      <c r="AE62" s="199">
        <v>0</v>
      </c>
      <c r="AF62" s="199">
        <v>0</v>
      </c>
      <c r="AG62" s="199">
        <v>18.79</v>
      </c>
      <c r="AH62" s="199">
        <v>0</v>
      </c>
      <c r="AI62" s="199">
        <v>20</v>
      </c>
      <c r="AJ62" s="199">
        <v>0</v>
      </c>
      <c r="AK62" s="199">
        <v>31.04</v>
      </c>
      <c r="AL62" s="199">
        <v>0</v>
      </c>
      <c r="AM62" s="199">
        <v>0</v>
      </c>
      <c r="AN62" s="199">
        <v>0</v>
      </c>
      <c r="AO62" s="199">
        <v>60</v>
      </c>
      <c r="AP62" s="199">
        <v>0</v>
      </c>
      <c r="AQ62" s="199">
        <v>0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1.64</v>
      </c>
      <c r="AD63" s="199">
        <v>0</v>
      </c>
      <c r="AE63" s="199">
        <v>0</v>
      </c>
      <c r="AF63" s="199">
        <v>0</v>
      </c>
      <c r="AG63" s="199">
        <v>18.79</v>
      </c>
      <c r="AH63" s="199">
        <v>0</v>
      </c>
      <c r="AI63" s="199">
        <v>20</v>
      </c>
      <c r="AJ63" s="199">
        <v>0</v>
      </c>
      <c r="AK63" s="199">
        <v>31.04</v>
      </c>
      <c r="AL63" s="199">
        <v>0</v>
      </c>
      <c r="AM63" s="199">
        <v>0</v>
      </c>
      <c r="AN63" s="199">
        <v>0</v>
      </c>
      <c r="AO63" s="199">
        <v>60</v>
      </c>
      <c r="AP63" s="199">
        <v>0</v>
      </c>
      <c r="AQ63" s="199">
        <v>0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1.64</v>
      </c>
      <c r="AD64" s="199">
        <v>0</v>
      </c>
      <c r="AE64" s="199">
        <v>0</v>
      </c>
      <c r="AF64" s="199">
        <v>0</v>
      </c>
      <c r="AG64" s="199">
        <v>18.79</v>
      </c>
      <c r="AH64" s="199">
        <v>0</v>
      </c>
      <c r="AI64" s="199">
        <v>20</v>
      </c>
      <c r="AJ64" s="199">
        <v>0</v>
      </c>
      <c r="AK64" s="199">
        <v>31.04</v>
      </c>
      <c r="AL64" s="199">
        <v>0</v>
      </c>
      <c r="AM64" s="199">
        <v>0</v>
      </c>
      <c r="AN64" s="199">
        <v>0</v>
      </c>
      <c r="AO64" s="199">
        <v>50</v>
      </c>
      <c r="AP64" s="199">
        <v>0</v>
      </c>
      <c r="AQ64" s="199">
        <v>0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1.64</v>
      </c>
      <c r="AD65" s="199">
        <v>0</v>
      </c>
      <c r="AE65" s="199">
        <v>0</v>
      </c>
      <c r="AF65" s="199">
        <v>0</v>
      </c>
      <c r="AG65" s="199">
        <v>18.79</v>
      </c>
      <c r="AH65" s="199">
        <v>0</v>
      </c>
      <c r="AI65" s="199">
        <v>20</v>
      </c>
      <c r="AJ65" s="199">
        <v>0</v>
      </c>
      <c r="AK65" s="199">
        <v>31.04</v>
      </c>
      <c r="AL65" s="199">
        <v>0</v>
      </c>
      <c r="AM65" s="199">
        <v>0</v>
      </c>
      <c r="AN65" s="199">
        <v>0</v>
      </c>
      <c r="AO65" s="199">
        <v>30</v>
      </c>
      <c r="AP65" s="199">
        <v>0</v>
      </c>
      <c r="AQ65" s="199">
        <v>0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1.64</v>
      </c>
      <c r="AD66" s="199">
        <v>0</v>
      </c>
      <c r="AE66" s="199">
        <v>0</v>
      </c>
      <c r="AF66" s="199">
        <v>0</v>
      </c>
      <c r="AG66" s="199">
        <v>18.79</v>
      </c>
      <c r="AH66" s="199">
        <v>0</v>
      </c>
      <c r="AI66" s="199">
        <v>20</v>
      </c>
      <c r="AJ66" s="199">
        <v>0</v>
      </c>
      <c r="AK66" s="199">
        <v>31.04</v>
      </c>
      <c r="AL66" s="199">
        <v>0</v>
      </c>
      <c r="AM66" s="199">
        <v>0</v>
      </c>
      <c r="AN66" s="199">
        <v>0</v>
      </c>
      <c r="AO66" s="199">
        <v>60</v>
      </c>
      <c r="AP66" s="199">
        <v>0</v>
      </c>
      <c r="AQ66" s="199">
        <v>0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1.64</v>
      </c>
      <c r="AD67" s="199">
        <v>0</v>
      </c>
      <c r="AE67" s="199">
        <v>0</v>
      </c>
      <c r="AF67" s="199">
        <v>0</v>
      </c>
      <c r="AG67" s="199">
        <v>18.79</v>
      </c>
      <c r="AH67" s="199">
        <v>0</v>
      </c>
      <c r="AI67" s="199">
        <v>20</v>
      </c>
      <c r="AJ67" s="199">
        <v>0</v>
      </c>
      <c r="AK67" s="199">
        <v>31.04</v>
      </c>
      <c r="AL67" s="199">
        <v>0</v>
      </c>
      <c r="AM67" s="199">
        <v>0</v>
      </c>
      <c r="AN67" s="199">
        <v>0</v>
      </c>
      <c r="AO67" s="199">
        <v>60</v>
      </c>
      <c r="AP67" s="199">
        <v>0</v>
      </c>
      <c r="AQ67" s="199">
        <v>0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1.64</v>
      </c>
      <c r="AD68" s="199">
        <v>0</v>
      </c>
      <c r="AE68" s="199">
        <v>0</v>
      </c>
      <c r="AF68" s="199">
        <v>0</v>
      </c>
      <c r="AG68" s="199">
        <v>18.79</v>
      </c>
      <c r="AH68" s="199">
        <v>0</v>
      </c>
      <c r="AI68" s="199">
        <v>20</v>
      </c>
      <c r="AJ68" s="199">
        <v>0</v>
      </c>
      <c r="AK68" s="199">
        <v>31.04</v>
      </c>
      <c r="AL68" s="199">
        <v>0</v>
      </c>
      <c r="AM68" s="199">
        <v>0</v>
      </c>
      <c r="AN68" s="199">
        <v>0</v>
      </c>
      <c r="AO68" s="199">
        <v>60</v>
      </c>
      <c r="AP68" s="199">
        <v>0</v>
      </c>
      <c r="AQ68" s="199">
        <v>0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1.64</v>
      </c>
      <c r="AD69" s="199">
        <v>0</v>
      </c>
      <c r="AE69" s="199">
        <v>0</v>
      </c>
      <c r="AF69" s="199">
        <v>0</v>
      </c>
      <c r="AG69" s="199">
        <v>18.79</v>
      </c>
      <c r="AH69" s="199">
        <v>0</v>
      </c>
      <c r="AI69" s="199">
        <v>20</v>
      </c>
      <c r="AJ69" s="199">
        <v>0</v>
      </c>
      <c r="AK69" s="199">
        <v>31.04</v>
      </c>
      <c r="AL69" s="199">
        <v>0</v>
      </c>
      <c r="AM69" s="199">
        <v>0</v>
      </c>
      <c r="AN69" s="199">
        <v>0</v>
      </c>
      <c r="AO69" s="199">
        <v>50</v>
      </c>
      <c r="AP69" s="199">
        <v>0</v>
      </c>
      <c r="AQ69" s="199">
        <v>0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1.64</v>
      </c>
      <c r="AD70" s="199">
        <v>0</v>
      </c>
      <c r="AE70" s="199">
        <v>0</v>
      </c>
      <c r="AF70" s="199">
        <v>0</v>
      </c>
      <c r="AG70" s="199">
        <v>18.79</v>
      </c>
      <c r="AH70" s="199">
        <v>0</v>
      </c>
      <c r="AI70" s="199">
        <v>20</v>
      </c>
      <c r="AJ70" s="199">
        <v>0</v>
      </c>
      <c r="AK70" s="199">
        <v>31.04</v>
      </c>
      <c r="AL70" s="199">
        <v>0</v>
      </c>
      <c r="AM70" s="199">
        <v>0</v>
      </c>
      <c r="AN70" s="199">
        <v>0</v>
      </c>
      <c r="AO70" s="199">
        <v>40</v>
      </c>
      <c r="AP70" s="199">
        <v>0</v>
      </c>
      <c r="AQ70" s="199">
        <v>0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1.64</v>
      </c>
      <c r="AD71" s="199">
        <v>0</v>
      </c>
      <c r="AE71" s="199">
        <v>0</v>
      </c>
      <c r="AF71" s="199">
        <v>0</v>
      </c>
      <c r="AG71" s="199">
        <v>18.79</v>
      </c>
      <c r="AH71" s="199">
        <v>0</v>
      </c>
      <c r="AI71" s="199">
        <v>20</v>
      </c>
      <c r="AJ71" s="199">
        <v>0</v>
      </c>
      <c r="AK71" s="199">
        <v>31.04</v>
      </c>
      <c r="AL71" s="199">
        <v>0</v>
      </c>
      <c r="AM71" s="199">
        <v>0</v>
      </c>
      <c r="AN71" s="199">
        <v>0</v>
      </c>
      <c r="AO71" s="199">
        <v>40</v>
      </c>
      <c r="AP71" s="199">
        <v>0</v>
      </c>
      <c r="AQ71" s="199">
        <v>0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1.64</v>
      </c>
      <c r="AD72" s="199">
        <v>0</v>
      </c>
      <c r="AE72" s="199">
        <v>0</v>
      </c>
      <c r="AF72" s="199">
        <v>0</v>
      </c>
      <c r="AG72" s="199">
        <v>18.79</v>
      </c>
      <c r="AH72" s="199">
        <v>0</v>
      </c>
      <c r="AI72" s="199">
        <v>20</v>
      </c>
      <c r="AJ72" s="199">
        <v>0</v>
      </c>
      <c r="AK72" s="199">
        <v>31.04</v>
      </c>
      <c r="AL72" s="199">
        <v>0</v>
      </c>
      <c r="AM72" s="199">
        <v>0</v>
      </c>
      <c r="AN72" s="199">
        <v>0</v>
      </c>
      <c r="AO72" s="199">
        <v>40</v>
      </c>
      <c r="AP72" s="199">
        <v>0</v>
      </c>
      <c r="AQ72" s="199">
        <v>0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1.64</v>
      </c>
      <c r="AD73" s="199">
        <v>0</v>
      </c>
      <c r="AE73" s="199">
        <v>0</v>
      </c>
      <c r="AF73" s="199">
        <v>0</v>
      </c>
      <c r="AG73" s="199">
        <v>18.79</v>
      </c>
      <c r="AH73" s="199">
        <v>0</v>
      </c>
      <c r="AI73" s="199">
        <v>50</v>
      </c>
      <c r="AJ73" s="199">
        <v>0</v>
      </c>
      <c r="AK73" s="199">
        <v>31.04</v>
      </c>
      <c r="AL73" s="199">
        <v>0</v>
      </c>
      <c r="AM73" s="199">
        <v>0</v>
      </c>
      <c r="AN73" s="199">
        <v>0</v>
      </c>
      <c r="AO73" s="199">
        <v>24</v>
      </c>
      <c r="AP73" s="199">
        <v>0</v>
      </c>
      <c r="AQ73" s="199">
        <v>0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1.64</v>
      </c>
      <c r="AD74" s="199">
        <v>0</v>
      </c>
      <c r="AE74" s="199">
        <v>0</v>
      </c>
      <c r="AF74" s="199">
        <v>0</v>
      </c>
      <c r="AG74" s="199">
        <v>18.79</v>
      </c>
      <c r="AH74" s="199">
        <v>0</v>
      </c>
      <c r="AI74" s="199">
        <v>50</v>
      </c>
      <c r="AJ74" s="199">
        <v>0</v>
      </c>
      <c r="AK74" s="199">
        <v>31.04</v>
      </c>
      <c r="AL74" s="199">
        <v>0</v>
      </c>
      <c r="AM74" s="199">
        <v>0</v>
      </c>
      <c r="AN74" s="199">
        <v>0</v>
      </c>
      <c r="AO74" s="199">
        <v>55</v>
      </c>
      <c r="AP74" s="199">
        <v>0</v>
      </c>
      <c r="AQ74" s="199">
        <v>0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1.64</v>
      </c>
      <c r="AD75" s="199">
        <v>0</v>
      </c>
      <c r="AE75" s="199">
        <v>0</v>
      </c>
      <c r="AF75" s="199">
        <v>0</v>
      </c>
      <c r="AG75" s="199">
        <v>18.79</v>
      </c>
      <c r="AH75" s="199">
        <v>0</v>
      </c>
      <c r="AI75" s="199">
        <v>50</v>
      </c>
      <c r="AJ75" s="199">
        <v>0</v>
      </c>
      <c r="AK75" s="199">
        <v>31.04</v>
      </c>
      <c r="AL75" s="199">
        <v>0</v>
      </c>
      <c r="AM75" s="199">
        <v>0</v>
      </c>
      <c r="AN75" s="199">
        <v>0</v>
      </c>
      <c r="AO75" s="199">
        <v>70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1.64</v>
      </c>
      <c r="AD76" s="199">
        <v>0</v>
      </c>
      <c r="AE76" s="199">
        <v>0</v>
      </c>
      <c r="AF76" s="199">
        <v>0</v>
      </c>
      <c r="AG76" s="199">
        <v>18.79</v>
      </c>
      <c r="AH76" s="199">
        <v>0</v>
      </c>
      <c r="AI76" s="199">
        <v>50</v>
      </c>
      <c r="AJ76" s="199">
        <v>0</v>
      </c>
      <c r="AK76" s="199">
        <v>31.04</v>
      </c>
      <c r="AL76" s="199">
        <v>0</v>
      </c>
      <c r="AM76" s="199">
        <v>0</v>
      </c>
      <c r="AN76" s="199">
        <v>0</v>
      </c>
      <c r="AO76" s="199">
        <v>70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1.64</v>
      </c>
      <c r="AD77" s="199">
        <v>0</v>
      </c>
      <c r="AE77" s="199">
        <v>0</v>
      </c>
      <c r="AF77" s="199">
        <v>0</v>
      </c>
      <c r="AG77" s="199">
        <v>18.79</v>
      </c>
      <c r="AH77" s="199">
        <v>0</v>
      </c>
      <c r="AI77" s="199">
        <v>50</v>
      </c>
      <c r="AJ77" s="199">
        <v>0</v>
      </c>
      <c r="AK77" s="199">
        <v>31.04</v>
      </c>
      <c r="AL77" s="199">
        <v>0</v>
      </c>
      <c r="AM77" s="199">
        <v>0</v>
      </c>
      <c r="AN77" s="199">
        <v>0</v>
      </c>
      <c r="AO77" s="199">
        <v>80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1.64</v>
      </c>
      <c r="AD78" s="199">
        <v>0</v>
      </c>
      <c r="AE78" s="199">
        <v>0</v>
      </c>
      <c r="AF78" s="199">
        <v>0</v>
      </c>
      <c r="AG78" s="199">
        <v>18.79</v>
      </c>
      <c r="AH78" s="199">
        <v>0</v>
      </c>
      <c r="AI78" s="199">
        <v>50</v>
      </c>
      <c r="AJ78" s="199">
        <v>0</v>
      </c>
      <c r="AK78" s="199">
        <v>31.04</v>
      </c>
      <c r="AL78" s="199">
        <v>0</v>
      </c>
      <c r="AM78" s="199">
        <v>0</v>
      </c>
      <c r="AN78" s="199">
        <v>0</v>
      </c>
      <c r="AO78" s="199">
        <v>76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1.64</v>
      </c>
      <c r="AD79" s="199">
        <v>0</v>
      </c>
      <c r="AE79" s="199">
        <v>0</v>
      </c>
      <c r="AF79" s="199">
        <v>0</v>
      </c>
      <c r="AG79" s="199">
        <v>18.79</v>
      </c>
      <c r="AH79" s="199">
        <v>0</v>
      </c>
      <c r="AI79" s="199">
        <v>50</v>
      </c>
      <c r="AJ79" s="199">
        <v>0</v>
      </c>
      <c r="AK79" s="199">
        <v>31.04</v>
      </c>
      <c r="AL79" s="199">
        <v>0</v>
      </c>
      <c r="AM79" s="199">
        <v>0</v>
      </c>
      <c r="AN79" s="199">
        <v>0</v>
      </c>
      <c r="AO79" s="199">
        <v>37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1.69</v>
      </c>
      <c r="AD80" s="199">
        <v>0</v>
      </c>
      <c r="AE80" s="199">
        <v>0</v>
      </c>
      <c r="AF80" s="199">
        <v>0</v>
      </c>
      <c r="AG80" s="199">
        <v>18.79</v>
      </c>
      <c r="AH80" s="199">
        <v>0</v>
      </c>
      <c r="AI80" s="199">
        <v>50</v>
      </c>
      <c r="AJ80" s="199">
        <v>0</v>
      </c>
      <c r="AK80" s="199">
        <v>31.04</v>
      </c>
      <c r="AL80" s="199">
        <v>0</v>
      </c>
      <c r="AM80" s="199">
        <v>0</v>
      </c>
      <c r="AN80" s="199">
        <v>0</v>
      </c>
      <c r="AO80" s="199">
        <v>80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1.69</v>
      </c>
      <c r="AD81" s="199">
        <v>0</v>
      </c>
      <c r="AE81" s="199">
        <v>0</v>
      </c>
      <c r="AF81" s="199">
        <v>0</v>
      </c>
      <c r="AG81" s="199">
        <v>18.79</v>
      </c>
      <c r="AH81" s="199">
        <v>0</v>
      </c>
      <c r="AI81" s="199">
        <v>50</v>
      </c>
      <c r="AJ81" s="199">
        <v>0</v>
      </c>
      <c r="AK81" s="199">
        <v>31.04</v>
      </c>
      <c r="AL81" s="199">
        <v>0</v>
      </c>
      <c r="AM81" s="199">
        <v>0</v>
      </c>
      <c r="AN81" s="199">
        <v>0</v>
      </c>
      <c r="AO81" s="199">
        <v>80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1.69</v>
      </c>
      <c r="AD82" s="199">
        <v>0</v>
      </c>
      <c r="AE82" s="199">
        <v>0</v>
      </c>
      <c r="AF82" s="199">
        <v>0</v>
      </c>
      <c r="AG82" s="199">
        <v>18.79</v>
      </c>
      <c r="AH82" s="199">
        <v>0</v>
      </c>
      <c r="AI82" s="199">
        <v>48.7</v>
      </c>
      <c r="AJ82" s="199">
        <v>0</v>
      </c>
      <c r="AK82" s="199">
        <v>31.04</v>
      </c>
      <c r="AL82" s="199">
        <v>0</v>
      </c>
      <c r="AM82" s="199">
        <v>0</v>
      </c>
      <c r="AN82" s="199">
        <v>0</v>
      </c>
      <c r="AO82" s="199">
        <v>80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1.69</v>
      </c>
      <c r="AD83" s="199">
        <v>0</v>
      </c>
      <c r="AE83" s="199">
        <v>0</v>
      </c>
      <c r="AF83" s="199">
        <v>0</v>
      </c>
      <c r="AG83" s="199">
        <v>18.79</v>
      </c>
      <c r="AH83" s="199">
        <v>0</v>
      </c>
      <c r="AI83" s="199">
        <v>50</v>
      </c>
      <c r="AJ83" s="199">
        <v>0</v>
      </c>
      <c r="AK83" s="199">
        <v>31.04</v>
      </c>
      <c r="AL83" s="199">
        <v>0</v>
      </c>
      <c r="AM83" s="199">
        <v>0</v>
      </c>
      <c r="AN83" s="199">
        <v>0</v>
      </c>
      <c r="AO83" s="199">
        <v>32.46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1.69</v>
      </c>
      <c r="AD84" s="199">
        <v>0</v>
      </c>
      <c r="AE84" s="199">
        <v>0</v>
      </c>
      <c r="AF84" s="199">
        <v>0</v>
      </c>
      <c r="AG84" s="199">
        <v>18.79</v>
      </c>
      <c r="AH84" s="199">
        <v>0</v>
      </c>
      <c r="AI84" s="199">
        <v>50</v>
      </c>
      <c r="AJ84" s="199">
        <v>0</v>
      </c>
      <c r="AK84" s="199">
        <v>31.04</v>
      </c>
      <c r="AL84" s="199">
        <v>0</v>
      </c>
      <c r="AM84" s="199">
        <v>0</v>
      </c>
      <c r="AN84" s="199">
        <v>0</v>
      </c>
      <c r="AO84" s="199">
        <v>32.46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1.69</v>
      </c>
      <c r="AD85" s="199">
        <v>0</v>
      </c>
      <c r="AE85" s="199">
        <v>0</v>
      </c>
      <c r="AF85" s="199">
        <v>0</v>
      </c>
      <c r="AG85" s="199">
        <v>18.79</v>
      </c>
      <c r="AH85" s="199">
        <v>0</v>
      </c>
      <c r="AI85" s="199">
        <v>50</v>
      </c>
      <c r="AJ85" s="199">
        <v>0</v>
      </c>
      <c r="AK85" s="199">
        <v>31.04</v>
      </c>
      <c r="AL85" s="199">
        <v>0</v>
      </c>
      <c r="AM85" s="199">
        <v>0</v>
      </c>
      <c r="AN85" s="199">
        <v>0</v>
      </c>
      <c r="AO85" s="199">
        <v>30.5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1.72</v>
      </c>
      <c r="AD86" s="199">
        <v>0</v>
      </c>
      <c r="AE86" s="199">
        <v>0</v>
      </c>
      <c r="AF86" s="199">
        <v>0</v>
      </c>
      <c r="AG86" s="199">
        <v>18.79</v>
      </c>
      <c r="AH86" s="199">
        <v>0</v>
      </c>
      <c r="AI86" s="199">
        <v>50</v>
      </c>
      <c r="AJ86" s="199">
        <v>0</v>
      </c>
      <c r="AK86" s="199">
        <v>31.04</v>
      </c>
      <c r="AL86" s="199">
        <v>0</v>
      </c>
      <c r="AM86" s="199">
        <v>0</v>
      </c>
      <c r="AN86" s="199">
        <v>0</v>
      </c>
      <c r="AO86" s="199">
        <v>30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1.72</v>
      </c>
      <c r="AD87" s="199">
        <v>0</v>
      </c>
      <c r="AE87" s="199">
        <v>0</v>
      </c>
      <c r="AF87" s="199">
        <v>0</v>
      </c>
      <c r="AG87" s="199">
        <v>18.79</v>
      </c>
      <c r="AH87" s="199">
        <v>0</v>
      </c>
      <c r="AI87" s="199">
        <v>50</v>
      </c>
      <c r="AJ87" s="199">
        <v>0</v>
      </c>
      <c r="AK87" s="199">
        <v>31.04</v>
      </c>
      <c r="AL87" s="199">
        <v>0</v>
      </c>
      <c r="AM87" s="199">
        <v>0</v>
      </c>
      <c r="AN87" s="199">
        <v>0</v>
      </c>
      <c r="AO87" s="199">
        <v>28.86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1.72</v>
      </c>
      <c r="AD88" s="199">
        <v>0</v>
      </c>
      <c r="AE88" s="199">
        <v>0</v>
      </c>
      <c r="AF88" s="199">
        <v>0</v>
      </c>
      <c r="AG88" s="199">
        <v>18.79</v>
      </c>
      <c r="AH88" s="199">
        <v>0</v>
      </c>
      <c r="AI88" s="199">
        <v>51.45</v>
      </c>
      <c r="AJ88" s="199">
        <v>0</v>
      </c>
      <c r="AK88" s="199">
        <v>31.04</v>
      </c>
      <c r="AL88" s="199">
        <v>0</v>
      </c>
      <c r="AM88" s="199">
        <v>0</v>
      </c>
      <c r="AN88" s="199">
        <v>0</v>
      </c>
      <c r="AO88" s="199">
        <v>30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1.72</v>
      </c>
      <c r="AD89" s="199">
        <v>0</v>
      </c>
      <c r="AE89" s="199">
        <v>0</v>
      </c>
      <c r="AF89" s="199">
        <v>0</v>
      </c>
      <c r="AG89" s="199">
        <v>18.79</v>
      </c>
      <c r="AH89" s="199">
        <v>0</v>
      </c>
      <c r="AI89" s="199">
        <v>50</v>
      </c>
      <c r="AJ89" s="199">
        <v>0</v>
      </c>
      <c r="AK89" s="199">
        <v>31.04</v>
      </c>
      <c r="AL89" s="199">
        <v>0</v>
      </c>
      <c r="AM89" s="199">
        <v>0</v>
      </c>
      <c r="AN89" s="199">
        <v>0</v>
      </c>
      <c r="AO89" s="199">
        <v>35.4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1.72</v>
      </c>
      <c r="AD90" s="199">
        <v>0</v>
      </c>
      <c r="AE90" s="199">
        <v>0</v>
      </c>
      <c r="AF90" s="199">
        <v>0</v>
      </c>
      <c r="AG90" s="199">
        <v>18.79</v>
      </c>
      <c r="AH90" s="199">
        <v>0</v>
      </c>
      <c r="AI90" s="199">
        <v>50</v>
      </c>
      <c r="AJ90" s="199">
        <v>0</v>
      </c>
      <c r="AK90" s="199">
        <v>31.04</v>
      </c>
      <c r="AL90" s="199">
        <v>0</v>
      </c>
      <c r="AM90" s="199">
        <v>0</v>
      </c>
      <c r="AN90" s="199">
        <v>0</v>
      </c>
      <c r="AO90" s="199">
        <v>30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1.8</v>
      </c>
      <c r="AD91" s="199">
        <v>0</v>
      </c>
      <c r="AE91" s="199">
        <v>0</v>
      </c>
      <c r="AF91" s="199">
        <v>0</v>
      </c>
      <c r="AG91" s="199">
        <v>18.79</v>
      </c>
      <c r="AH91" s="199">
        <v>0</v>
      </c>
      <c r="AI91" s="199">
        <v>50</v>
      </c>
      <c r="AJ91" s="199">
        <v>0</v>
      </c>
      <c r="AK91" s="199">
        <v>31.04</v>
      </c>
      <c r="AL91" s="199">
        <v>0</v>
      </c>
      <c r="AM91" s="199">
        <v>0</v>
      </c>
      <c r="AN91" s="199">
        <v>0</v>
      </c>
      <c r="AO91" s="199">
        <v>30.5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1.8</v>
      </c>
      <c r="AD92" s="199">
        <v>0</v>
      </c>
      <c r="AE92" s="199">
        <v>0</v>
      </c>
      <c r="AF92" s="199">
        <v>0</v>
      </c>
      <c r="AG92" s="199">
        <v>18.79</v>
      </c>
      <c r="AH92" s="199">
        <v>0</v>
      </c>
      <c r="AI92" s="199">
        <v>50</v>
      </c>
      <c r="AJ92" s="199">
        <v>0</v>
      </c>
      <c r="AK92" s="199">
        <v>31.04</v>
      </c>
      <c r="AL92" s="199">
        <v>0</v>
      </c>
      <c r="AM92" s="199">
        <v>0</v>
      </c>
      <c r="AN92" s="199">
        <v>0</v>
      </c>
      <c r="AO92" s="199">
        <v>30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1.8</v>
      </c>
      <c r="AD93" s="199">
        <v>0</v>
      </c>
      <c r="AE93" s="199">
        <v>0</v>
      </c>
      <c r="AF93" s="199">
        <v>0</v>
      </c>
      <c r="AG93" s="199">
        <v>18.79</v>
      </c>
      <c r="AH93" s="199">
        <v>0</v>
      </c>
      <c r="AI93" s="199">
        <v>50</v>
      </c>
      <c r="AJ93" s="199">
        <v>0</v>
      </c>
      <c r="AK93" s="199">
        <v>31.04</v>
      </c>
      <c r="AL93" s="199">
        <v>0</v>
      </c>
      <c r="AM93" s="199">
        <v>0</v>
      </c>
      <c r="AN93" s="199">
        <v>0</v>
      </c>
      <c r="AO93" s="199">
        <v>30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1.8</v>
      </c>
      <c r="AD94" s="199">
        <v>0</v>
      </c>
      <c r="AE94" s="199">
        <v>0</v>
      </c>
      <c r="AF94" s="199">
        <v>0</v>
      </c>
      <c r="AG94" s="199">
        <v>18.79</v>
      </c>
      <c r="AH94" s="199">
        <v>0</v>
      </c>
      <c r="AI94" s="199">
        <v>50</v>
      </c>
      <c r="AJ94" s="199">
        <v>0</v>
      </c>
      <c r="AK94" s="199">
        <v>31.04</v>
      </c>
      <c r="AL94" s="199">
        <v>0</v>
      </c>
      <c r="AM94" s="199">
        <v>0</v>
      </c>
      <c r="AN94" s="199">
        <v>0</v>
      </c>
      <c r="AO94" s="199">
        <v>30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1.8</v>
      </c>
      <c r="AD95" s="199">
        <v>0</v>
      </c>
      <c r="AE95" s="199">
        <v>0</v>
      </c>
      <c r="AF95" s="199">
        <v>0</v>
      </c>
      <c r="AG95" s="199">
        <v>18.79</v>
      </c>
      <c r="AH95" s="199">
        <v>0</v>
      </c>
      <c r="AI95" s="199">
        <v>50</v>
      </c>
      <c r="AJ95" s="199">
        <v>0</v>
      </c>
      <c r="AK95" s="199">
        <v>31.04</v>
      </c>
      <c r="AL95" s="199">
        <v>0</v>
      </c>
      <c r="AM95" s="199">
        <v>0</v>
      </c>
      <c r="AN95" s="199">
        <v>0</v>
      </c>
      <c r="AO95" s="199">
        <v>24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1.8</v>
      </c>
      <c r="AD96" s="199">
        <v>0</v>
      </c>
      <c r="AE96" s="199">
        <v>0</v>
      </c>
      <c r="AF96" s="199">
        <v>0</v>
      </c>
      <c r="AG96" s="199">
        <v>18.79</v>
      </c>
      <c r="AH96" s="199">
        <v>0</v>
      </c>
      <c r="AI96" s="199">
        <v>50</v>
      </c>
      <c r="AJ96" s="199">
        <v>0</v>
      </c>
      <c r="AK96" s="199">
        <v>31.04</v>
      </c>
      <c r="AL96" s="199">
        <v>0</v>
      </c>
      <c r="AM96" s="199">
        <v>0</v>
      </c>
      <c r="AN96" s="199">
        <v>0</v>
      </c>
      <c r="AO96" s="199">
        <v>30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1.8</v>
      </c>
      <c r="AD97" s="199">
        <v>0</v>
      </c>
      <c r="AE97" s="199">
        <v>0</v>
      </c>
      <c r="AF97" s="199">
        <v>0</v>
      </c>
      <c r="AG97" s="199">
        <v>18.79</v>
      </c>
      <c r="AH97" s="199">
        <v>0</v>
      </c>
      <c r="AI97" s="199">
        <v>50</v>
      </c>
      <c r="AJ97" s="199">
        <v>0</v>
      </c>
      <c r="AK97" s="199">
        <v>31.04</v>
      </c>
      <c r="AL97" s="199">
        <v>0</v>
      </c>
      <c r="AM97" s="199">
        <v>0</v>
      </c>
      <c r="AN97" s="199">
        <v>0</v>
      </c>
      <c r="AO97" s="199">
        <v>30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1.8</v>
      </c>
      <c r="AD98" s="199">
        <v>0</v>
      </c>
      <c r="AE98" s="199">
        <v>0</v>
      </c>
      <c r="AF98" s="199">
        <v>0</v>
      </c>
      <c r="AG98" s="199">
        <v>18.79</v>
      </c>
      <c r="AH98" s="199">
        <v>0</v>
      </c>
      <c r="AI98" s="199">
        <v>50</v>
      </c>
      <c r="AJ98" s="199">
        <v>0</v>
      </c>
      <c r="AK98" s="199">
        <v>31.04</v>
      </c>
      <c r="AL98" s="199">
        <v>0</v>
      </c>
      <c r="AM98" s="199">
        <v>0</v>
      </c>
      <c r="AN98" s="199">
        <v>0</v>
      </c>
      <c r="AO98" s="199">
        <v>30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5.3812499999999923E-2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1.0572675000000002</v>
      </c>
      <c r="AJ99">
        <f t="shared" si="0"/>
        <v>0</v>
      </c>
      <c r="AK99">
        <f t="shared" si="0"/>
        <v>0.7449599999999994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1.0266424999999999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3.76</v>
      </c>
      <c r="AH3" s="199">
        <v>0</v>
      </c>
      <c r="AI3" s="199">
        <v>12.6</v>
      </c>
      <c r="AJ3" s="199">
        <v>0</v>
      </c>
      <c r="AK3" s="199">
        <v>5.82</v>
      </c>
      <c r="AL3" s="199">
        <v>0</v>
      </c>
      <c r="AM3" s="199">
        <v>0</v>
      </c>
      <c r="AN3" s="199">
        <v>0</v>
      </c>
      <c r="AO3" s="199">
        <v>8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3.76</v>
      </c>
      <c r="AH4" s="199">
        <v>0</v>
      </c>
      <c r="AI4" s="199">
        <v>12.6</v>
      </c>
      <c r="AJ4" s="199">
        <v>0</v>
      </c>
      <c r="AK4" s="199">
        <v>5.82</v>
      </c>
      <c r="AL4" s="199">
        <v>0</v>
      </c>
      <c r="AM4" s="199">
        <v>0</v>
      </c>
      <c r="AN4" s="199">
        <v>0</v>
      </c>
      <c r="AO4" s="199">
        <v>7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3.76</v>
      </c>
      <c r="AH5" s="199">
        <v>0</v>
      </c>
      <c r="AI5" s="199">
        <v>12.6</v>
      </c>
      <c r="AJ5" s="199">
        <v>0</v>
      </c>
      <c r="AK5" s="199">
        <v>5.82</v>
      </c>
      <c r="AL5" s="199">
        <v>0</v>
      </c>
      <c r="AM5" s="199">
        <v>0</v>
      </c>
      <c r="AN5" s="199">
        <v>0</v>
      </c>
      <c r="AO5" s="199">
        <v>7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3.76</v>
      </c>
      <c r="AH6" s="199">
        <v>0</v>
      </c>
      <c r="AI6" s="199">
        <v>12.6</v>
      </c>
      <c r="AJ6" s="199">
        <v>0</v>
      </c>
      <c r="AK6" s="199">
        <v>5.82</v>
      </c>
      <c r="AL6" s="199">
        <v>0</v>
      </c>
      <c r="AM6" s="199">
        <v>0</v>
      </c>
      <c r="AN6" s="199">
        <v>0</v>
      </c>
      <c r="AO6" s="199">
        <v>7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3.76</v>
      </c>
      <c r="AH7" s="199">
        <v>0</v>
      </c>
      <c r="AI7" s="199">
        <v>12.6</v>
      </c>
      <c r="AJ7" s="199">
        <v>0</v>
      </c>
      <c r="AK7" s="199">
        <v>5.82</v>
      </c>
      <c r="AL7" s="199">
        <v>0</v>
      </c>
      <c r="AM7" s="199">
        <v>0</v>
      </c>
      <c r="AN7" s="199">
        <v>0</v>
      </c>
      <c r="AO7" s="199">
        <v>11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3.76</v>
      </c>
      <c r="AH8" s="199">
        <v>0</v>
      </c>
      <c r="AI8" s="199">
        <v>12.6</v>
      </c>
      <c r="AJ8" s="199">
        <v>0</v>
      </c>
      <c r="AK8" s="199">
        <v>5.82</v>
      </c>
      <c r="AL8" s="199">
        <v>0</v>
      </c>
      <c r="AM8" s="199">
        <v>0</v>
      </c>
      <c r="AN8" s="199">
        <v>0</v>
      </c>
      <c r="AO8" s="199">
        <v>4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3.76</v>
      </c>
      <c r="AH9" s="199">
        <v>0</v>
      </c>
      <c r="AI9" s="199">
        <v>12.6</v>
      </c>
      <c r="AJ9" s="199">
        <v>0</v>
      </c>
      <c r="AK9" s="199">
        <v>5.82</v>
      </c>
      <c r="AL9" s="199">
        <v>0</v>
      </c>
      <c r="AM9" s="199">
        <v>0</v>
      </c>
      <c r="AN9" s="199">
        <v>0</v>
      </c>
      <c r="AO9" s="199">
        <v>6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3.76</v>
      </c>
      <c r="AH10" s="199">
        <v>0</v>
      </c>
      <c r="AI10" s="199">
        <v>12.6</v>
      </c>
      <c r="AJ10" s="199">
        <v>0</v>
      </c>
      <c r="AK10" s="199">
        <v>5.82</v>
      </c>
      <c r="AL10" s="199">
        <v>0</v>
      </c>
      <c r="AM10" s="199">
        <v>0</v>
      </c>
      <c r="AN10" s="199">
        <v>0</v>
      </c>
      <c r="AO10" s="199">
        <v>6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3.76</v>
      </c>
      <c r="AH11" s="199">
        <v>0</v>
      </c>
      <c r="AI11" s="199">
        <v>12.6</v>
      </c>
      <c r="AJ11" s="199">
        <v>0</v>
      </c>
      <c r="AK11" s="199">
        <v>5.82</v>
      </c>
      <c r="AL11" s="199">
        <v>0</v>
      </c>
      <c r="AM11" s="199">
        <v>0</v>
      </c>
      <c r="AN11" s="199">
        <v>0</v>
      </c>
      <c r="AO11" s="199">
        <v>6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3.76</v>
      </c>
      <c r="AH12" s="199">
        <v>0</v>
      </c>
      <c r="AI12" s="199">
        <v>12.6</v>
      </c>
      <c r="AJ12" s="199">
        <v>0</v>
      </c>
      <c r="AK12" s="199">
        <v>5.82</v>
      </c>
      <c r="AL12" s="199">
        <v>0</v>
      </c>
      <c r="AM12" s="199">
        <v>0</v>
      </c>
      <c r="AN12" s="199">
        <v>0</v>
      </c>
      <c r="AO12" s="199">
        <v>6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3.76</v>
      </c>
      <c r="AH13" s="199">
        <v>0</v>
      </c>
      <c r="AI13" s="199">
        <v>12.6</v>
      </c>
      <c r="AJ13" s="199">
        <v>0</v>
      </c>
      <c r="AK13" s="199">
        <v>5.82</v>
      </c>
      <c r="AL13" s="199">
        <v>0</v>
      </c>
      <c r="AM13" s="199">
        <v>0</v>
      </c>
      <c r="AN13" s="199">
        <v>0</v>
      </c>
      <c r="AO13" s="199">
        <v>10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3.76</v>
      </c>
      <c r="AH14" s="199">
        <v>0</v>
      </c>
      <c r="AI14" s="199">
        <v>12.6</v>
      </c>
      <c r="AJ14" s="199">
        <v>0</v>
      </c>
      <c r="AK14" s="199">
        <v>5.82</v>
      </c>
      <c r="AL14" s="199">
        <v>0</v>
      </c>
      <c r="AM14" s="199">
        <v>0</v>
      </c>
      <c r="AN14" s="199">
        <v>0</v>
      </c>
      <c r="AO14" s="199">
        <v>3.53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3.76</v>
      </c>
      <c r="AH15" s="199">
        <v>0</v>
      </c>
      <c r="AI15" s="199">
        <v>12.6</v>
      </c>
      <c r="AJ15" s="199">
        <v>0</v>
      </c>
      <c r="AK15" s="199">
        <v>5.82</v>
      </c>
      <c r="AL15" s="199">
        <v>0</v>
      </c>
      <c r="AM15" s="199">
        <v>0</v>
      </c>
      <c r="AN15" s="199">
        <v>0</v>
      </c>
      <c r="AO15" s="199">
        <v>5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3.76</v>
      </c>
      <c r="AH16" s="199">
        <v>0</v>
      </c>
      <c r="AI16" s="199">
        <v>12.6</v>
      </c>
      <c r="AJ16" s="199">
        <v>0</v>
      </c>
      <c r="AK16" s="199">
        <v>5.82</v>
      </c>
      <c r="AL16" s="199">
        <v>0</v>
      </c>
      <c r="AM16" s="199">
        <v>0</v>
      </c>
      <c r="AN16" s="199">
        <v>0</v>
      </c>
      <c r="AO16" s="199">
        <v>5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3.76</v>
      </c>
      <c r="AH17" s="199">
        <v>0</v>
      </c>
      <c r="AI17" s="199">
        <v>12.6</v>
      </c>
      <c r="AJ17" s="199">
        <v>0</v>
      </c>
      <c r="AK17" s="199">
        <v>5.82</v>
      </c>
      <c r="AL17" s="199">
        <v>0</v>
      </c>
      <c r="AM17" s="199">
        <v>0</v>
      </c>
      <c r="AN17" s="199">
        <v>0</v>
      </c>
      <c r="AO17" s="199">
        <v>4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3.76</v>
      </c>
      <c r="AH18" s="199">
        <v>0</v>
      </c>
      <c r="AI18" s="199">
        <v>12.6</v>
      </c>
      <c r="AJ18" s="199">
        <v>0</v>
      </c>
      <c r="AK18" s="199">
        <v>5.82</v>
      </c>
      <c r="AL18" s="199">
        <v>0</v>
      </c>
      <c r="AM18" s="199">
        <v>0</v>
      </c>
      <c r="AN18" s="199">
        <v>0</v>
      </c>
      <c r="AO18" s="199">
        <v>4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3.76</v>
      </c>
      <c r="AH19" s="199">
        <v>0</v>
      </c>
      <c r="AI19" s="199">
        <v>12.6</v>
      </c>
      <c r="AJ19" s="199">
        <v>0</v>
      </c>
      <c r="AK19" s="199">
        <v>5.82</v>
      </c>
      <c r="AL19" s="199">
        <v>0</v>
      </c>
      <c r="AM19" s="199">
        <v>0</v>
      </c>
      <c r="AN19" s="199">
        <v>0</v>
      </c>
      <c r="AO19" s="199">
        <v>8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3.76</v>
      </c>
      <c r="AH20" s="199">
        <v>0</v>
      </c>
      <c r="AI20" s="199">
        <v>12.6</v>
      </c>
      <c r="AJ20" s="199">
        <v>0</v>
      </c>
      <c r="AK20" s="199">
        <v>5.82</v>
      </c>
      <c r="AL20" s="199">
        <v>0</v>
      </c>
      <c r="AM20" s="199">
        <v>0</v>
      </c>
      <c r="AN20" s="199">
        <v>0</v>
      </c>
      <c r="AO20" s="199">
        <v>3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3.76</v>
      </c>
      <c r="AH21" s="199">
        <v>0</v>
      </c>
      <c r="AI21" s="199">
        <v>12.6</v>
      </c>
      <c r="AJ21" s="199">
        <v>0</v>
      </c>
      <c r="AK21" s="199">
        <v>5.82</v>
      </c>
      <c r="AL21" s="199">
        <v>0</v>
      </c>
      <c r="AM21" s="199">
        <v>0</v>
      </c>
      <c r="AN21" s="199">
        <v>0</v>
      </c>
      <c r="AO21" s="199">
        <v>5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3.76</v>
      </c>
      <c r="AH22" s="199">
        <v>0</v>
      </c>
      <c r="AI22" s="199">
        <v>12.6</v>
      </c>
      <c r="AJ22" s="199">
        <v>0</v>
      </c>
      <c r="AK22" s="199">
        <v>5.82</v>
      </c>
      <c r="AL22" s="199">
        <v>0</v>
      </c>
      <c r="AM22" s="199">
        <v>0</v>
      </c>
      <c r="AN22" s="199">
        <v>0</v>
      </c>
      <c r="AO22" s="199">
        <v>5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3.76</v>
      </c>
      <c r="AH23" s="199">
        <v>0</v>
      </c>
      <c r="AI23" s="199">
        <v>12.6</v>
      </c>
      <c r="AJ23" s="199">
        <v>0</v>
      </c>
      <c r="AK23" s="199">
        <v>5.82</v>
      </c>
      <c r="AL23" s="199">
        <v>0</v>
      </c>
      <c r="AM23" s="199">
        <v>0</v>
      </c>
      <c r="AN23" s="199">
        <v>0</v>
      </c>
      <c r="AO23" s="199">
        <v>5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3.76</v>
      </c>
      <c r="AH24" s="199">
        <v>0</v>
      </c>
      <c r="AI24" s="199">
        <v>12.6</v>
      </c>
      <c r="AJ24" s="199">
        <v>0</v>
      </c>
      <c r="AK24" s="199">
        <v>5.82</v>
      </c>
      <c r="AL24" s="199">
        <v>0</v>
      </c>
      <c r="AM24" s="199">
        <v>0</v>
      </c>
      <c r="AN24" s="199">
        <v>0</v>
      </c>
      <c r="AO24" s="199">
        <v>5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3.76</v>
      </c>
      <c r="AH25" s="199">
        <v>0</v>
      </c>
      <c r="AI25" s="199">
        <v>12.6</v>
      </c>
      <c r="AJ25" s="199">
        <v>0</v>
      </c>
      <c r="AK25" s="199">
        <v>5.82</v>
      </c>
      <c r="AL25" s="199">
        <v>0</v>
      </c>
      <c r="AM25" s="199">
        <v>0</v>
      </c>
      <c r="AN25" s="199">
        <v>0</v>
      </c>
      <c r="AO25" s="199">
        <v>9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3.76</v>
      </c>
      <c r="AH26" s="199">
        <v>0</v>
      </c>
      <c r="AI26" s="199">
        <v>12.6</v>
      </c>
      <c r="AJ26" s="199">
        <v>0</v>
      </c>
      <c r="AK26" s="199">
        <v>5.82</v>
      </c>
      <c r="AL26" s="199">
        <v>0</v>
      </c>
      <c r="AM26" s="199">
        <v>0</v>
      </c>
      <c r="AN26" s="199">
        <v>0</v>
      </c>
      <c r="AO26" s="199">
        <v>6.06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3.76</v>
      </c>
      <c r="AH27" s="199">
        <v>0</v>
      </c>
      <c r="AI27" s="199">
        <v>12.6</v>
      </c>
      <c r="AJ27" s="199">
        <v>0</v>
      </c>
      <c r="AK27" s="199">
        <v>5.82</v>
      </c>
      <c r="AL27" s="199">
        <v>0</v>
      </c>
      <c r="AM27" s="199">
        <v>0</v>
      </c>
      <c r="AN27" s="199">
        <v>0</v>
      </c>
      <c r="AO27" s="199">
        <v>6.64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3.76</v>
      </c>
      <c r="AH28" s="199">
        <v>0</v>
      </c>
      <c r="AI28" s="199">
        <v>12.6</v>
      </c>
      <c r="AJ28" s="199">
        <v>0</v>
      </c>
      <c r="AK28" s="199">
        <v>5.82</v>
      </c>
      <c r="AL28" s="199">
        <v>0</v>
      </c>
      <c r="AM28" s="199">
        <v>0</v>
      </c>
      <c r="AN28" s="199">
        <v>0</v>
      </c>
      <c r="AO28" s="199">
        <v>7.8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3.76</v>
      </c>
      <c r="AH29" s="199">
        <v>0</v>
      </c>
      <c r="AI29" s="199">
        <v>12.6</v>
      </c>
      <c r="AJ29" s="199">
        <v>0</v>
      </c>
      <c r="AK29" s="199">
        <v>5.82</v>
      </c>
      <c r="AL29" s="199">
        <v>0</v>
      </c>
      <c r="AM29" s="199">
        <v>0</v>
      </c>
      <c r="AN29" s="199">
        <v>0</v>
      </c>
      <c r="AO29" s="199">
        <v>8.3699999999999992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3.76</v>
      </c>
      <c r="AH30" s="199">
        <v>0</v>
      </c>
      <c r="AI30" s="199">
        <v>12.6</v>
      </c>
      <c r="AJ30" s="199">
        <v>0</v>
      </c>
      <c r="AK30" s="199">
        <v>5.82</v>
      </c>
      <c r="AL30" s="199">
        <v>0</v>
      </c>
      <c r="AM30" s="199">
        <v>0</v>
      </c>
      <c r="AN30" s="199">
        <v>0</v>
      </c>
      <c r="AO30" s="199">
        <v>8.3699999999999992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3.76</v>
      </c>
      <c r="AH31" s="199">
        <v>0</v>
      </c>
      <c r="AI31" s="199">
        <v>12.6</v>
      </c>
      <c r="AJ31" s="199">
        <v>0</v>
      </c>
      <c r="AK31" s="199">
        <v>5.82</v>
      </c>
      <c r="AL31" s="199">
        <v>0</v>
      </c>
      <c r="AM31" s="199">
        <v>0</v>
      </c>
      <c r="AN31" s="199">
        <v>0</v>
      </c>
      <c r="AO31" s="199">
        <v>9</v>
      </c>
      <c r="AP31" s="199">
        <v>0</v>
      </c>
      <c r="AQ31" s="199">
        <v>0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3.76</v>
      </c>
      <c r="AH32" s="199">
        <v>0</v>
      </c>
      <c r="AI32" s="199">
        <v>12.6</v>
      </c>
      <c r="AJ32" s="199">
        <v>0</v>
      </c>
      <c r="AK32" s="199">
        <v>5.82</v>
      </c>
      <c r="AL32" s="199">
        <v>0</v>
      </c>
      <c r="AM32" s="199">
        <v>0</v>
      </c>
      <c r="AN32" s="199">
        <v>0</v>
      </c>
      <c r="AO32" s="199">
        <v>8.3699999999999992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3.76</v>
      </c>
      <c r="AH33" s="199">
        <v>0</v>
      </c>
      <c r="AI33" s="199">
        <v>12.6</v>
      </c>
      <c r="AJ33" s="199">
        <v>0</v>
      </c>
      <c r="AK33" s="199">
        <v>5.82</v>
      </c>
      <c r="AL33" s="199">
        <v>0</v>
      </c>
      <c r="AM33" s="199">
        <v>0</v>
      </c>
      <c r="AN33" s="199">
        <v>0</v>
      </c>
      <c r="AO33" s="199">
        <v>8.3699999999999992</v>
      </c>
      <c r="AP33" s="199">
        <v>0</v>
      </c>
      <c r="AQ33" s="199">
        <v>0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3.76</v>
      </c>
      <c r="AH34" s="199">
        <v>0</v>
      </c>
      <c r="AI34" s="199">
        <v>12.6</v>
      </c>
      <c r="AJ34" s="199">
        <v>0</v>
      </c>
      <c r="AK34" s="199">
        <v>5.82</v>
      </c>
      <c r="AL34" s="199">
        <v>0</v>
      </c>
      <c r="AM34" s="199">
        <v>0</v>
      </c>
      <c r="AN34" s="199">
        <v>0</v>
      </c>
      <c r="AO34" s="199">
        <v>8.3699999999999992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3.76</v>
      </c>
      <c r="AH35" s="199">
        <v>0</v>
      </c>
      <c r="AI35" s="199">
        <v>12.6</v>
      </c>
      <c r="AJ35" s="199">
        <v>0</v>
      </c>
      <c r="AK35" s="199">
        <v>5.82</v>
      </c>
      <c r="AL35" s="199">
        <v>0</v>
      </c>
      <c r="AM35" s="199">
        <v>0</v>
      </c>
      <c r="AN35" s="199">
        <v>0</v>
      </c>
      <c r="AO35" s="199">
        <v>8.3699999999999992</v>
      </c>
      <c r="AP35" s="199">
        <v>0</v>
      </c>
      <c r="AQ35" s="199">
        <v>0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3.76</v>
      </c>
      <c r="AH36" s="199">
        <v>0</v>
      </c>
      <c r="AI36" s="199">
        <v>12.6</v>
      </c>
      <c r="AJ36" s="199">
        <v>0</v>
      </c>
      <c r="AK36" s="199">
        <v>5.82</v>
      </c>
      <c r="AL36" s="199">
        <v>0</v>
      </c>
      <c r="AM36" s="199">
        <v>0</v>
      </c>
      <c r="AN36" s="199">
        <v>0</v>
      </c>
      <c r="AO36" s="199">
        <v>8.3699999999999992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3.76</v>
      </c>
      <c r="AH37" s="199">
        <v>0</v>
      </c>
      <c r="AI37" s="199">
        <v>12.6</v>
      </c>
      <c r="AJ37" s="199">
        <v>0</v>
      </c>
      <c r="AK37" s="199">
        <v>5.82</v>
      </c>
      <c r="AL37" s="199">
        <v>0</v>
      </c>
      <c r="AM37" s="199">
        <v>0</v>
      </c>
      <c r="AN37" s="199">
        <v>0</v>
      </c>
      <c r="AO37" s="199">
        <v>14</v>
      </c>
      <c r="AP37" s="199">
        <v>0</v>
      </c>
      <c r="AQ37" s="199">
        <v>0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3.76</v>
      </c>
      <c r="AH38" s="199">
        <v>0</v>
      </c>
      <c r="AI38" s="199">
        <v>12.6</v>
      </c>
      <c r="AJ38" s="199">
        <v>0</v>
      </c>
      <c r="AK38" s="199">
        <v>5.82</v>
      </c>
      <c r="AL38" s="199">
        <v>0</v>
      </c>
      <c r="AM38" s="199">
        <v>0</v>
      </c>
      <c r="AN38" s="199">
        <v>0</v>
      </c>
      <c r="AO38" s="199">
        <v>8.3699999999999992</v>
      </c>
      <c r="AP38" s="199">
        <v>0</v>
      </c>
      <c r="AQ38" s="199">
        <v>0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3.76</v>
      </c>
      <c r="AH39" s="199">
        <v>0</v>
      </c>
      <c r="AI39" s="199">
        <v>12.6</v>
      </c>
      <c r="AJ39" s="199">
        <v>0</v>
      </c>
      <c r="AK39" s="199">
        <v>5.82</v>
      </c>
      <c r="AL39" s="199">
        <v>0</v>
      </c>
      <c r="AM39" s="199">
        <v>0</v>
      </c>
      <c r="AN39" s="199">
        <v>0</v>
      </c>
      <c r="AO39" s="199">
        <v>9</v>
      </c>
      <c r="AP39" s="199">
        <v>0</v>
      </c>
      <c r="AQ39" s="199">
        <v>0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3.76</v>
      </c>
      <c r="AH40" s="199">
        <v>0</v>
      </c>
      <c r="AI40" s="199">
        <v>12.6</v>
      </c>
      <c r="AJ40" s="199">
        <v>0</v>
      </c>
      <c r="AK40" s="199">
        <v>5.82</v>
      </c>
      <c r="AL40" s="199">
        <v>0</v>
      </c>
      <c r="AM40" s="199">
        <v>0</v>
      </c>
      <c r="AN40" s="199">
        <v>0</v>
      </c>
      <c r="AO40" s="199">
        <v>9</v>
      </c>
      <c r="AP40" s="199">
        <v>0</v>
      </c>
      <c r="AQ40" s="199">
        <v>0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3.76</v>
      </c>
      <c r="AH41" s="199">
        <v>0</v>
      </c>
      <c r="AI41" s="199">
        <v>12.6</v>
      </c>
      <c r="AJ41" s="199">
        <v>0</v>
      </c>
      <c r="AK41" s="199">
        <v>5.82</v>
      </c>
      <c r="AL41" s="199">
        <v>0</v>
      </c>
      <c r="AM41" s="199">
        <v>0</v>
      </c>
      <c r="AN41" s="199">
        <v>0</v>
      </c>
      <c r="AO41" s="199">
        <v>9</v>
      </c>
      <c r="AP41" s="199">
        <v>0</v>
      </c>
      <c r="AQ41" s="199">
        <v>0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3.76</v>
      </c>
      <c r="AH42" s="199">
        <v>0</v>
      </c>
      <c r="AI42" s="199">
        <v>12.6</v>
      </c>
      <c r="AJ42" s="199">
        <v>0</v>
      </c>
      <c r="AK42" s="199">
        <v>5.82</v>
      </c>
      <c r="AL42" s="199">
        <v>0</v>
      </c>
      <c r="AM42" s="199">
        <v>0</v>
      </c>
      <c r="AN42" s="199">
        <v>0</v>
      </c>
      <c r="AO42" s="199">
        <v>9</v>
      </c>
      <c r="AP42" s="199">
        <v>0</v>
      </c>
      <c r="AQ42" s="199">
        <v>0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3.76</v>
      </c>
      <c r="AH43" s="199">
        <v>0</v>
      </c>
      <c r="AI43" s="199">
        <v>12.6</v>
      </c>
      <c r="AJ43" s="199">
        <v>0</v>
      </c>
      <c r="AK43" s="199">
        <v>5.82</v>
      </c>
      <c r="AL43" s="199">
        <v>0</v>
      </c>
      <c r="AM43" s="199">
        <v>0</v>
      </c>
      <c r="AN43" s="199">
        <v>0</v>
      </c>
      <c r="AO43" s="199">
        <v>15</v>
      </c>
      <c r="AP43" s="199">
        <v>0</v>
      </c>
      <c r="AQ43" s="199">
        <v>0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3.76</v>
      </c>
      <c r="AH44" s="199">
        <v>0</v>
      </c>
      <c r="AI44" s="199">
        <v>12.6</v>
      </c>
      <c r="AJ44" s="199">
        <v>0</v>
      </c>
      <c r="AK44" s="199">
        <v>5.82</v>
      </c>
      <c r="AL44" s="199">
        <v>0</v>
      </c>
      <c r="AM44" s="199">
        <v>0</v>
      </c>
      <c r="AN44" s="199">
        <v>0</v>
      </c>
      <c r="AO44" s="199">
        <v>10.7</v>
      </c>
      <c r="AP44" s="199">
        <v>0</v>
      </c>
      <c r="AQ44" s="199">
        <v>0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  <c r="AG45" s="199">
        <v>3.76</v>
      </c>
      <c r="AH45" s="199">
        <v>0</v>
      </c>
      <c r="AI45" s="199">
        <v>12.6</v>
      </c>
      <c r="AJ45" s="199">
        <v>0</v>
      </c>
      <c r="AK45" s="199">
        <v>5.82</v>
      </c>
      <c r="AL45" s="199">
        <v>0</v>
      </c>
      <c r="AM45" s="199">
        <v>0</v>
      </c>
      <c r="AN45" s="199">
        <v>0</v>
      </c>
      <c r="AO45" s="199">
        <v>10.81</v>
      </c>
      <c r="AP45" s="199">
        <v>0</v>
      </c>
      <c r="AQ45" s="199">
        <v>0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3.76</v>
      </c>
      <c r="AH46" s="199">
        <v>0</v>
      </c>
      <c r="AI46" s="199">
        <v>12</v>
      </c>
      <c r="AJ46" s="199">
        <v>0</v>
      </c>
      <c r="AK46" s="199">
        <v>5.82</v>
      </c>
      <c r="AL46" s="199">
        <v>0</v>
      </c>
      <c r="AM46" s="199">
        <v>0</v>
      </c>
      <c r="AN46" s="199">
        <v>0</v>
      </c>
      <c r="AO46" s="199">
        <v>10.81</v>
      </c>
      <c r="AP46" s="199">
        <v>0</v>
      </c>
      <c r="AQ46" s="199">
        <v>0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3.76</v>
      </c>
      <c r="AH47" s="199">
        <v>0</v>
      </c>
      <c r="AI47" s="199">
        <v>12</v>
      </c>
      <c r="AJ47" s="199">
        <v>0</v>
      </c>
      <c r="AK47" s="199">
        <v>5.82</v>
      </c>
      <c r="AL47" s="199">
        <v>0</v>
      </c>
      <c r="AM47" s="199">
        <v>0</v>
      </c>
      <c r="AN47" s="199">
        <v>0</v>
      </c>
      <c r="AO47" s="199">
        <v>10.81</v>
      </c>
      <c r="AP47" s="199">
        <v>0</v>
      </c>
      <c r="AQ47" s="199">
        <v>0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3.76</v>
      </c>
      <c r="AH48" s="199">
        <v>0</v>
      </c>
      <c r="AI48" s="199">
        <v>12</v>
      </c>
      <c r="AJ48" s="199">
        <v>0</v>
      </c>
      <c r="AK48" s="199">
        <v>5.82</v>
      </c>
      <c r="AL48" s="199">
        <v>0</v>
      </c>
      <c r="AM48" s="199">
        <v>0</v>
      </c>
      <c r="AN48" s="199">
        <v>0</v>
      </c>
      <c r="AO48" s="199">
        <v>10.81</v>
      </c>
      <c r="AP48" s="199">
        <v>0</v>
      </c>
      <c r="AQ48" s="199">
        <v>0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3.76</v>
      </c>
      <c r="AH49" s="199">
        <v>0</v>
      </c>
      <c r="AI49" s="199">
        <v>12</v>
      </c>
      <c r="AJ49" s="199">
        <v>0</v>
      </c>
      <c r="AK49" s="199">
        <v>5.82</v>
      </c>
      <c r="AL49" s="199">
        <v>0</v>
      </c>
      <c r="AM49" s="199">
        <v>0</v>
      </c>
      <c r="AN49" s="199">
        <v>0</v>
      </c>
      <c r="AO49" s="199">
        <v>12</v>
      </c>
      <c r="AP49" s="199">
        <v>0</v>
      </c>
      <c r="AQ49" s="199">
        <v>0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3.76</v>
      </c>
      <c r="AH50" s="199">
        <v>0</v>
      </c>
      <c r="AI50" s="199">
        <v>12</v>
      </c>
      <c r="AJ50" s="199">
        <v>0</v>
      </c>
      <c r="AK50" s="199">
        <v>5.82</v>
      </c>
      <c r="AL50" s="199">
        <v>0</v>
      </c>
      <c r="AM50" s="199">
        <v>0</v>
      </c>
      <c r="AN50" s="199">
        <v>0</v>
      </c>
      <c r="AO50" s="199">
        <v>9.24</v>
      </c>
      <c r="AP50" s="199">
        <v>0</v>
      </c>
      <c r="AQ50" s="199">
        <v>0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3.76</v>
      </c>
      <c r="AH51" s="199">
        <v>0</v>
      </c>
      <c r="AI51" s="199">
        <v>12</v>
      </c>
      <c r="AJ51" s="199">
        <v>0</v>
      </c>
      <c r="AK51" s="199">
        <v>5.82</v>
      </c>
      <c r="AL51" s="199">
        <v>0</v>
      </c>
      <c r="AM51" s="199">
        <v>0</v>
      </c>
      <c r="AN51" s="199">
        <v>0</v>
      </c>
      <c r="AO51" s="199">
        <v>7</v>
      </c>
      <c r="AP51" s="199">
        <v>0</v>
      </c>
      <c r="AQ51" s="199">
        <v>0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3.76</v>
      </c>
      <c r="AH52" s="199">
        <v>0</v>
      </c>
      <c r="AI52" s="199">
        <v>12</v>
      </c>
      <c r="AJ52" s="199">
        <v>0</v>
      </c>
      <c r="AK52" s="199">
        <v>5.82</v>
      </c>
      <c r="AL52" s="199">
        <v>0</v>
      </c>
      <c r="AM52" s="199">
        <v>0</v>
      </c>
      <c r="AN52" s="199">
        <v>0</v>
      </c>
      <c r="AO52" s="199">
        <v>7</v>
      </c>
      <c r="AP52" s="199">
        <v>0</v>
      </c>
      <c r="AQ52" s="199">
        <v>0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0</v>
      </c>
      <c r="AD53" s="199">
        <v>0</v>
      </c>
      <c r="AE53" s="199">
        <v>0</v>
      </c>
      <c r="AF53" s="199">
        <v>0</v>
      </c>
      <c r="AG53" s="199">
        <v>3.76</v>
      </c>
      <c r="AH53" s="199">
        <v>0</v>
      </c>
      <c r="AI53" s="199">
        <v>12</v>
      </c>
      <c r="AJ53" s="199">
        <v>0</v>
      </c>
      <c r="AK53" s="199">
        <v>5.82</v>
      </c>
      <c r="AL53" s="199">
        <v>0</v>
      </c>
      <c r="AM53" s="199">
        <v>0</v>
      </c>
      <c r="AN53" s="199">
        <v>0</v>
      </c>
      <c r="AO53" s="199">
        <v>8</v>
      </c>
      <c r="AP53" s="199">
        <v>0</v>
      </c>
      <c r="AQ53" s="199">
        <v>0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0</v>
      </c>
      <c r="AD54" s="199">
        <v>0</v>
      </c>
      <c r="AE54" s="199">
        <v>0</v>
      </c>
      <c r="AF54" s="199">
        <v>0</v>
      </c>
      <c r="AG54" s="199">
        <v>3.76</v>
      </c>
      <c r="AH54" s="199">
        <v>0</v>
      </c>
      <c r="AI54" s="199">
        <v>12</v>
      </c>
      <c r="AJ54" s="199">
        <v>0</v>
      </c>
      <c r="AK54" s="199">
        <v>5.82</v>
      </c>
      <c r="AL54" s="199">
        <v>0</v>
      </c>
      <c r="AM54" s="199">
        <v>0</v>
      </c>
      <c r="AN54" s="199">
        <v>0</v>
      </c>
      <c r="AO54" s="199">
        <v>8</v>
      </c>
      <c r="AP54" s="199">
        <v>0</v>
      </c>
      <c r="AQ54" s="199">
        <v>0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0</v>
      </c>
      <c r="AD55" s="199">
        <v>0</v>
      </c>
      <c r="AE55" s="199">
        <v>0</v>
      </c>
      <c r="AF55" s="199">
        <v>0</v>
      </c>
      <c r="AG55" s="199">
        <v>3.76</v>
      </c>
      <c r="AH55" s="199">
        <v>0</v>
      </c>
      <c r="AI55" s="199">
        <v>12</v>
      </c>
      <c r="AJ55" s="199">
        <v>0</v>
      </c>
      <c r="AK55" s="199">
        <v>5.82</v>
      </c>
      <c r="AL55" s="199">
        <v>0</v>
      </c>
      <c r="AM55" s="199">
        <v>0</v>
      </c>
      <c r="AN55" s="199">
        <v>0</v>
      </c>
      <c r="AO55" s="199">
        <v>13</v>
      </c>
      <c r="AP55" s="199">
        <v>0</v>
      </c>
      <c r="AQ55" s="199">
        <v>0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0</v>
      </c>
      <c r="AD56" s="199">
        <v>0</v>
      </c>
      <c r="AE56" s="199">
        <v>0</v>
      </c>
      <c r="AF56" s="199">
        <v>0</v>
      </c>
      <c r="AG56" s="199">
        <v>3.76</v>
      </c>
      <c r="AH56" s="199">
        <v>0</v>
      </c>
      <c r="AI56" s="199">
        <v>12</v>
      </c>
      <c r="AJ56" s="199">
        <v>0</v>
      </c>
      <c r="AK56" s="199">
        <v>5.82</v>
      </c>
      <c r="AL56" s="199">
        <v>0</v>
      </c>
      <c r="AM56" s="199">
        <v>0</v>
      </c>
      <c r="AN56" s="199">
        <v>0</v>
      </c>
      <c r="AO56" s="199">
        <v>6</v>
      </c>
      <c r="AP56" s="199">
        <v>0</v>
      </c>
      <c r="AQ56" s="199">
        <v>0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0</v>
      </c>
      <c r="AD57" s="199">
        <v>0</v>
      </c>
      <c r="AE57" s="199">
        <v>0</v>
      </c>
      <c r="AF57" s="199">
        <v>0</v>
      </c>
      <c r="AG57" s="199">
        <v>3.76</v>
      </c>
      <c r="AH57" s="199">
        <v>0</v>
      </c>
      <c r="AI57" s="199">
        <v>12</v>
      </c>
      <c r="AJ57" s="199">
        <v>0</v>
      </c>
      <c r="AK57" s="199">
        <v>5.82</v>
      </c>
      <c r="AL57" s="199">
        <v>0</v>
      </c>
      <c r="AM57" s="199">
        <v>0</v>
      </c>
      <c r="AN57" s="199">
        <v>0</v>
      </c>
      <c r="AO57" s="199">
        <v>8</v>
      </c>
      <c r="AP57" s="199">
        <v>0</v>
      </c>
      <c r="AQ57" s="199">
        <v>0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</v>
      </c>
      <c r="AD58" s="199">
        <v>0</v>
      </c>
      <c r="AE58" s="199">
        <v>0</v>
      </c>
      <c r="AF58" s="199">
        <v>0</v>
      </c>
      <c r="AG58" s="199">
        <v>3.76</v>
      </c>
      <c r="AH58" s="199">
        <v>0</v>
      </c>
      <c r="AI58" s="199">
        <v>12</v>
      </c>
      <c r="AJ58" s="199">
        <v>0</v>
      </c>
      <c r="AK58" s="199">
        <v>5.82</v>
      </c>
      <c r="AL58" s="199">
        <v>0</v>
      </c>
      <c r="AM58" s="199">
        <v>0</v>
      </c>
      <c r="AN58" s="199">
        <v>0</v>
      </c>
      <c r="AO58" s="199">
        <v>8</v>
      </c>
      <c r="AP58" s="199">
        <v>0</v>
      </c>
      <c r="AQ58" s="199">
        <v>0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0</v>
      </c>
      <c r="AD59" s="199">
        <v>0</v>
      </c>
      <c r="AE59" s="199">
        <v>0</v>
      </c>
      <c r="AF59" s="199">
        <v>0</v>
      </c>
      <c r="AG59" s="199">
        <v>3.76</v>
      </c>
      <c r="AH59" s="199">
        <v>0</v>
      </c>
      <c r="AI59" s="199">
        <v>12</v>
      </c>
      <c r="AJ59" s="199">
        <v>0</v>
      </c>
      <c r="AK59" s="199">
        <v>5.82</v>
      </c>
      <c r="AL59" s="199">
        <v>0</v>
      </c>
      <c r="AM59" s="199">
        <v>0</v>
      </c>
      <c r="AN59" s="199">
        <v>0</v>
      </c>
      <c r="AO59" s="199">
        <v>7</v>
      </c>
      <c r="AP59" s="199">
        <v>0</v>
      </c>
      <c r="AQ59" s="199">
        <v>0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0</v>
      </c>
      <c r="AD60" s="199">
        <v>0</v>
      </c>
      <c r="AE60" s="199">
        <v>0</v>
      </c>
      <c r="AF60" s="199">
        <v>0</v>
      </c>
      <c r="AG60" s="199">
        <v>3.76</v>
      </c>
      <c r="AH60" s="199">
        <v>0</v>
      </c>
      <c r="AI60" s="199">
        <v>12</v>
      </c>
      <c r="AJ60" s="199">
        <v>0</v>
      </c>
      <c r="AK60" s="199">
        <v>5.82</v>
      </c>
      <c r="AL60" s="199">
        <v>0</v>
      </c>
      <c r="AM60" s="199">
        <v>0</v>
      </c>
      <c r="AN60" s="199">
        <v>0</v>
      </c>
      <c r="AO60" s="199">
        <v>7</v>
      </c>
      <c r="AP60" s="199">
        <v>0</v>
      </c>
      <c r="AQ60" s="199">
        <v>0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0</v>
      </c>
      <c r="AD61" s="199">
        <v>0</v>
      </c>
      <c r="AE61" s="199">
        <v>0</v>
      </c>
      <c r="AF61" s="199">
        <v>0</v>
      </c>
      <c r="AG61" s="199">
        <v>3.76</v>
      </c>
      <c r="AH61" s="199">
        <v>0</v>
      </c>
      <c r="AI61" s="199">
        <v>12</v>
      </c>
      <c r="AJ61" s="199">
        <v>0</v>
      </c>
      <c r="AK61" s="199">
        <v>5.82</v>
      </c>
      <c r="AL61" s="199">
        <v>0</v>
      </c>
      <c r="AM61" s="199">
        <v>0</v>
      </c>
      <c r="AN61" s="199">
        <v>0</v>
      </c>
      <c r="AO61" s="199">
        <v>12</v>
      </c>
      <c r="AP61" s="199">
        <v>0</v>
      </c>
      <c r="AQ61" s="199">
        <v>0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0</v>
      </c>
      <c r="AD62" s="199">
        <v>0</v>
      </c>
      <c r="AE62" s="199">
        <v>0</v>
      </c>
      <c r="AF62" s="199">
        <v>0</v>
      </c>
      <c r="AG62" s="199">
        <v>3.76</v>
      </c>
      <c r="AH62" s="199">
        <v>0</v>
      </c>
      <c r="AI62" s="199">
        <v>12</v>
      </c>
      <c r="AJ62" s="199">
        <v>0</v>
      </c>
      <c r="AK62" s="199">
        <v>5.82</v>
      </c>
      <c r="AL62" s="199">
        <v>0</v>
      </c>
      <c r="AM62" s="199">
        <v>0</v>
      </c>
      <c r="AN62" s="199">
        <v>0</v>
      </c>
      <c r="AO62" s="199">
        <v>6</v>
      </c>
      <c r="AP62" s="199">
        <v>0</v>
      </c>
      <c r="AQ62" s="199">
        <v>0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0</v>
      </c>
      <c r="AD63" s="199">
        <v>0</v>
      </c>
      <c r="AE63" s="199">
        <v>0</v>
      </c>
      <c r="AF63" s="199">
        <v>0</v>
      </c>
      <c r="AG63" s="199">
        <v>3.76</v>
      </c>
      <c r="AH63" s="199">
        <v>0</v>
      </c>
      <c r="AI63" s="199">
        <v>12</v>
      </c>
      <c r="AJ63" s="199">
        <v>0</v>
      </c>
      <c r="AK63" s="199">
        <v>5.82</v>
      </c>
      <c r="AL63" s="199">
        <v>0</v>
      </c>
      <c r="AM63" s="199">
        <v>0</v>
      </c>
      <c r="AN63" s="199">
        <v>0</v>
      </c>
      <c r="AO63" s="199">
        <v>8</v>
      </c>
      <c r="AP63" s="199">
        <v>0</v>
      </c>
      <c r="AQ63" s="199">
        <v>0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3.76</v>
      </c>
      <c r="AH64" s="199">
        <v>0</v>
      </c>
      <c r="AI64" s="199">
        <v>12</v>
      </c>
      <c r="AJ64" s="199">
        <v>0</v>
      </c>
      <c r="AK64" s="199">
        <v>5.82</v>
      </c>
      <c r="AL64" s="199">
        <v>0</v>
      </c>
      <c r="AM64" s="199">
        <v>0</v>
      </c>
      <c r="AN64" s="199">
        <v>0</v>
      </c>
      <c r="AO64" s="199">
        <v>7</v>
      </c>
      <c r="AP64" s="199">
        <v>0</v>
      </c>
      <c r="AQ64" s="199">
        <v>0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3.76</v>
      </c>
      <c r="AH65" s="199">
        <v>0</v>
      </c>
      <c r="AI65" s="199">
        <v>12</v>
      </c>
      <c r="AJ65" s="199">
        <v>0</v>
      </c>
      <c r="AK65" s="199">
        <v>5.82</v>
      </c>
      <c r="AL65" s="199">
        <v>0</v>
      </c>
      <c r="AM65" s="199">
        <v>0</v>
      </c>
      <c r="AN65" s="199">
        <v>0</v>
      </c>
      <c r="AO65" s="199">
        <v>8</v>
      </c>
      <c r="AP65" s="199">
        <v>0</v>
      </c>
      <c r="AQ65" s="199">
        <v>0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0</v>
      </c>
      <c r="AD66" s="199">
        <v>0</v>
      </c>
      <c r="AE66" s="199">
        <v>0</v>
      </c>
      <c r="AF66" s="199">
        <v>0</v>
      </c>
      <c r="AG66" s="199">
        <v>3.76</v>
      </c>
      <c r="AH66" s="199">
        <v>0</v>
      </c>
      <c r="AI66" s="199">
        <v>12</v>
      </c>
      <c r="AJ66" s="199">
        <v>0</v>
      </c>
      <c r="AK66" s="199">
        <v>5.82</v>
      </c>
      <c r="AL66" s="199">
        <v>0</v>
      </c>
      <c r="AM66" s="199">
        <v>0</v>
      </c>
      <c r="AN66" s="199">
        <v>0</v>
      </c>
      <c r="AO66" s="199">
        <v>8</v>
      </c>
      <c r="AP66" s="199">
        <v>0</v>
      </c>
      <c r="AQ66" s="199">
        <v>0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0</v>
      </c>
      <c r="AD67" s="199">
        <v>0</v>
      </c>
      <c r="AE67" s="199">
        <v>0</v>
      </c>
      <c r="AF67" s="199">
        <v>0</v>
      </c>
      <c r="AG67" s="199">
        <v>3.76</v>
      </c>
      <c r="AH67" s="199">
        <v>0</v>
      </c>
      <c r="AI67" s="199">
        <v>12</v>
      </c>
      <c r="AJ67" s="199">
        <v>0</v>
      </c>
      <c r="AK67" s="199">
        <v>5.82</v>
      </c>
      <c r="AL67" s="199">
        <v>0</v>
      </c>
      <c r="AM67" s="199">
        <v>0</v>
      </c>
      <c r="AN67" s="199">
        <v>0</v>
      </c>
      <c r="AO67" s="199">
        <v>11</v>
      </c>
      <c r="AP67" s="199">
        <v>0</v>
      </c>
      <c r="AQ67" s="199">
        <v>0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0</v>
      </c>
      <c r="AD68" s="199">
        <v>0</v>
      </c>
      <c r="AE68" s="199">
        <v>0</v>
      </c>
      <c r="AF68" s="199">
        <v>0</v>
      </c>
      <c r="AG68" s="199">
        <v>3.76</v>
      </c>
      <c r="AH68" s="199">
        <v>0</v>
      </c>
      <c r="AI68" s="199">
        <v>12</v>
      </c>
      <c r="AJ68" s="199">
        <v>0</v>
      </c>
      <c r="AK68" s="199">
        <v>5.82</v>
      </c>
      <c r="AL68" s="199">
        <v>0</v>
      </c>
      <c r="AM68" s="199">
        <v>0</v>
      </c>
      <c r="AN68" s="199">
        <v>0</v>
      </c>
      <c r="AO68" s="199">
        <v>5</v>
      </c>
      <c r="AP68" s="199">
        <v>0</v>
      </c>
      <c r="AQ68" s="199">
        <v>0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0</v>
      </c>
      <c r="AD69" s="199">
        <v>0</v>
      </c>
      <c r="AE69" s="199">
        <v>0</v>
      </c>
      <c r="AF69" s="199">
        <v>0</v>
      </c>
      <c r="AG69" s="199">
        <v>3.76</v>
      </c>
      <c r="AH69" s="199">
        <v>0</v>
      </c>
      <c r="AI69" s="199">
        <v>12</v>
      </c>
      <c r="AJ69" s="199">
        <v>0</v>
      </c>
      <c r="AK69" s="199">
        <v>5.82</v>
      </c>
      <c r="AL69" s="199">
        <v>0</v>
      </c>
      <c r="AM69" s="199">
        <v>0</v>
      </c>
      <c r="AN69" s="199">
        <v>0</v>
      </c>
      <c r="AO69" s="199">
        <v>7</v>
      </c>
      <c r="AP69" s="199">
        <v>0</v>
      </c>
      <c r="AQ69" s="199">
        <v>0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0</v>
      </c>
      <c r="AD70" s="199">
        <v>0</v>
      </c>
      <c r="AE70" s="199">
        <v>0</v>
      </c>
      <c r="AF70" s="199">
        <v>0</v>
      </c>
      <c r="AG70" s="199">
        <v>3.76</v>
      </c>
      <c r="AH70" s="199">
        <v>0</v>
      </c>
      <c r="AI70" s="199">
        <v>12</v>
      </c>
      <c r="AJ70" s="199">
        <v>0</v>
      </c>
      <c r="AK70" s="199">
        <v>5.82</v>
      </c>
      <c r="AL70" s="199">
        <v>0</v>
      </c>
      <c r="AM70" s="199">
        <v>0</v>
      </c>
      <c r="AN70" s="199">
        <v>0</v>
      </c>
      <c r="AO70" s="199">
        <v>7</v>
      </c>
      <c r="AP70" s="199">
        <v>0</v>
      </c>
      <c r="AQ70" s="199">
        <v>0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0</v>
      </c>
      <c r="AD71" s="199">
        <v>0</v>
      </c>
      <c r="AE71" s="199">
        <v>0</v>
      </c>
      <c r="AF71" s="199">
        <v>0</v>
      </c>
      <c r="AG71" s="199">
        <v>3.76</v>
      </c>
      <c r="AH71" s="199">
        <v>0</v>
      </c>
      <c r="AI71" s="199">
        <v>12</v>
      </c>
      <c r="AJ71" s="199">
        <v>0</v>
      </c>
      <c r="AK71" s="199">
        <v>5.82</v>
      </c>
      <c r="AL71" s="199">
        <v>0</v>
      </c>
      <c r="AM71" s="199">
        <v>0</v>
      </c>
      <c r="AN71" s="199">
        <v>0</v>
      </c>
      <c r="AO71" s="199">
        <v>7</v>
      </c>
      <c r="AP71" s="199">
        <v>0</v>
      </c>
      <c r="AQ71" s="199">
        <v>0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0</v>
      </c>
      <c r="AD72" s="199">
        <v>0</v>
      </c>
      <c r="AE72" s="199">
        <v>0</v>
      </c>
      <c r="AF72" s="199">
        <v>0</v>
      </c>
      <c r="AG72" s="199">
        <v>3.76</v>
      </c>
      <c r="AH72" s="199">
        <v>0</v>
      </c>
      <c r="AI72" s="199">
        <v>12</v>
      </c>
      <c r="AJ72" s="199">
        <v>0</v>
      </c>
      <c r="AK72" s="199">
        <v>5.82</v>
      </c>
      <c r="AL72" s="199">
        <v>0</v>
      </c>
      <c r="AM72" s="199">
        <v>0</v>
      </c>
      <c r="AN72" s="199">
        <v>0</v>
      </c>
      <c r="AO72" s="199">
        <v>7</v>
      </c>
      <c r="AP72" s="199">
        <v>0</v>
      </c>
      <c r="AQ72" s="199">
        <v>0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0</v>
      </c>
      <c r="AD73" s="199">
        <v>0</v>
      </c>
      <c r="AE73" s="199">
        <v>0</v>
      </c>
      <c r="AF73" s="199">
        <v>0</v>
      </c>
      <c r="AG73" s="199">
        <v>3.76</v>
      </c>
      <c r="AH73" s="199">
        <v>0</v>
      </c>
      <c r="AI73" s="199">
        <v>12</v>
      </c>
      <c r="AJ73" s="199">
        <v>0</v>
      </c>
      <c r="AK73" s="199">
        <v>5.82</v>
      </c>
      <c r="AL73" s="199">
        <v>0</v>
      </c>
      <c r="AM73" s="199">
        <v>0</v>
      </c>
      <c r="AN73" s="199">
        <v>0</v>
      </c>
      <c r="AO73" s="199">
        <v>11</v>
      </c>
      <c r="AP73" s="199">
        <v>0</v>
      </c>
      <c r="AQ73" s="199">
        <v>0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0</v>
      </c>
      <c r="AD74" s="199">
        <v>0</v>
      </c>
      <c r="AE74" s="199">
        <v>0</v>
      </c>
      <c r="AF74" s="199">
        <v>0</v>
      </c>
      <c r="AG74" s="199">
        <v>3.76</v>
      </c>
      <c r="AH74" s="199">
        <v>0</v>
      </c>
      <c r="AI74" s="199">
        <v>12</v>
      </c>
      <c r="AJ74" s="199">
        <v>0</v>
      </c>
      <c r="AK74" s="199">
        <v>5.82</v>
      </c>
      <c r="AL74" s="199">
        <v>0</v>
      </c>
      <c r="AM74" s="199">
        <v>0</v>
      </c>
      <c r="AN74" s="199">
        <v>0</v>
      </c>
      <c r="AO74" s="199">
        <v>4</v>
      </c>
      <c r="AP74" s="199">
        <v>0</v>
      </c>
      <c r="AQ74" s="199">
        <v>0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3.76</v>
      </c>
      <c r="AH75" s="199">
        <v>0</v>
      </c>
      <c r="AI75" s="199">
        <v>12</v>
      </c>
      <c r="AJ75" s="199">
        <v>0</v>
      </c>
      <c r="AK75" s="199">
        <v>5.82</v>
      </c>
      <c r="AL75" s="199">
        <v>0</v>
      </c>
      <c r="AM75" s="199">
        <v>0</v>
      </c>
      <c r="AN75" s="199">
        <v>0</v>
      </c>
      <c r="AO75" s="199">
        <v>6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0</v>
      </c>
      <c r="AD76" s="199">
        <v>0</v>
      </c>
      <c r="AE76" s="199">
        <v>0</v>
      </c>
      <c r="AF76" s="199">
        <v>0</v>
      </c>
      <c r="AG76" s="199">
        <v>3.76</v>
      </c>
      <c r="AH76" s="199">
        <v>0</v>
      </c>
      <c r="AI76" s="199">
        <v>12</v>
      </c>
      <c r="AJ76" s="199">
        <v>0</v>
      </c>
      <c r="AK76" s="199">
        <v>5.82</v>
      </c>
      <c r="AL76" s="199">
        <v>0</v>
      </c>
      <c r="AM76" s="199">
        <v>0</v>
      </c>
      <c r="AN76" s="199">
        <v>0</v>
      </c>
      <c r="AO76" s="199">
        <v>5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0</v>
      </c>
      <c r="AD77" s="199">
        <v>0</v>
      </c>
      <c r="AE77" s="199">
        <v>0</v>
      </c>
      <c r="AF77" s="199">
        <v>0</v>
      </c>
      <c r="AG77" s="199">
        <v>3.76</v>
      </c>
      <c r="AH77" s="199">
        <v>0</v>
      </c>
      <c r="AI77" s="199">
        <v>12</v>
      </c>
      <c r="AJ77" s="199">
        <v>0</v>
      </c>
      <c r="AK77" s="199">
        <v>5.82</v>
      </c>
      <c r="AL77" s="199">
        <v>0</v>
      </c>
      <c r="AM77" s="199">
        <v>0</v>
      </c>
      <c r="AN77" s="199">
        <v>0</v>
      </c>
      <c r="AO77" s="199">
        <v>5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0</v>
      </c>
      <c r="AD78" s="199">
        <v>0</v>
      </c>
      <c r="AE78" s="199">
        <v>0</v>
      </c>
      <c r="AF78" s="199">
        <v>0</v>
      </c>
      <c r="AG78" s="199">
        <v>3.76</v>
      </c>
      <c r="AH78" s="199">
        <v>0</v>
      </c>
      <c r="AI78" s="199">
        <v>12</v>
      </c>
      <c r="AJ78" s="199">
        <v>0</v>
      </c>
      <c r="AK78" s="199">
        <v>5.82</v>
      </c>
      <c r="AL78" s="199">
        <v>0</v>
      </c>
      <c r="AM78" s="199">
        <v>0</v>
      </c>
      <c r="AN78" s="199">
        <v>0</v>
      </c>
      <c r="AO78" s="199">
        <v>5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0</v>
      </c>
      <c r="AD79" s="199">
        <v>0</v>
      </c>
      <c r="AE79" s="199">
        <v>0</v>
      </c>
      <c r="AF79" s="199">
        <v>0</v>
      </c>
      <c r="AG79" s="199">
        <v>3.76</v>
      </c>
      <c r="AH79" s="199">
        <v>0</v>
      </c>
      <c r="AI79" s="199">
        <v>12</v>
      </c>
      <c r="AJ79" s="199">
        <v>0</v>
      </c>
      <c r="AK79" s="199">
        <v>5.82</v>
      </c>
      <c r="AL79" s="199">
        <v>0</v>
      </c>
      <c r="AM79" s="199">
        <v>0</v>
      </c>
      <c r="AN79" s="199">
        <v>0</v>
      </c>
      <c r="AO79" s="199">
        <v>12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0</v>
      </c>
      <c r="AD80" s="199">
        <v>0</v>
      </c>
      <c r="AE80" s="199">
        <v>0</v>
      </c>
      <c r="AF80" s="199">
        <v>0</v>
      </c>
      <c r="AG80" s="199">
        <v>3.76</v>
      </c>
      <c r="AH80" s="199">
        <v>0</v>
      </c>
      <c r="AI80" s="199">
        <v>12</v>
      </c>
      <c r="AJ80" s="199">
        <v>0</v>
      </c>
      <c r="AK80" s="199">
        <v>5.82</v>
      </c>
      <c r="AL80" s="199">
        <v>0</v>
      </c>
      <c r="AM80" s="199">
        <v>0</v>
      </c>
      <c r="AN80" s="199">
        <v>0</v>
      </c>
      <c r="AO80" s="199">
        <v>5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0</v>
      </c>
      <c r="AD81" s="199">
        <v>0</v>
      </c>
      <c r="AE81" s="199">
        <v>0</v>
      </c>
      <c r="AF81" s="199">
        <v>0</v>
      </c>
      <c r="AG81" s="199">
        <v>3.76</v>
      </c>
      <c r="AH81" s="199">
        <v>0</v>
      </c>
      <c r="AI81" s="199">
        <v>12</v>
      </c>
      <c r="AJ81" s="199">
        <v>0</v>
      </c>
      <c r="AK81" s="199">
        <v>5.82</v>
      </c>
      <c r="AL81" s="199">
        <v>0</v>
      </c>
      <c r="AM81" s="199">
        <v>0</v>
      </c>
      <c r="AN81" s="199">
        <v>0</v>
      </c>
      <c r="AO81" s="199">
        <v>7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3.76</v>
      </c>
      <c r="AH82" s="199">
        <v>0</v>
      </c>
      <c r="AI82" s="199">
        <v>11.69</v>
      </c>
      <c r="AJ82" s="199">
        <v>0</v>
      </c>
      <c r="AK82" s="199">
        <v>5.82</v>
      </c>
      <c r="AL82" s="199">
        <v>0</v>
      </c>
      <c r="AM82" s="199">
        <v>0</v>
      </c>
      <c r="AN82" s="199">
        <v>0</v>
      </c>
      <c r="AO82" s="199">
        <v>8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0</v>
      </c>
      <c r="AD83" s="199">
        <v>0</v>
      </c>
      <c r="AE83" s="199">
        <v>0</v>
      </c>
      <c r="AF83" s="199">
        <v>0</v>
      </c>
      <c r="AG83" s="199">
        <v>3.76</v>
      </c>
      <c r="AH83" s="199">
        <v>0</v>
      </c>
      <c r="AI83" s="199">
        <v>12</v>
      </c>
      <c r="AJ83" s="199">
        <v>0</v>
      </c>
      <c r="AK83" s="199">
        <v>5.82</v>
      </c>
      <c r="AL83" s="199">
        <v>0</v>
      </c>
      <c r="AM83" s="199">
        <v>0</v>
      </c>
      <c r="AN83" s="199">
        <v>0</v>
      </c>
      <c r="AO83" s="199">
        <v>8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0</v>
      </c>
      <c r="AD84" s="199">
        <v>0</v>
      </c>
      <c r="AE84" s="199">
        <v>0</v>
      </c>
      <c r="AF84" s="199">
        <v>0</v>
      </c>
      <c r="AG84" s="199">
        <v>3.76</v>
      </c>
      <c r="AH84" s="199">
        <v>0</v>
      </c>
      <c r="AI84" s="199">
        <v>12</v>
      </c>
      <c r="AJ84" s="199">
        <v>0</v>
      </c>
      <c r="AK84" s="199">
        <v>5.82</v>
      </c>
      <c r="AL84" s="199">
        <v>0</v>
      </c>
      <c r="AM84" s="199">
        <v>0</v>
      </c>
      <c r="AN84" s="199">
        <v>0</v>
      </c>
      <c r="AO84" s="199">
        <v>8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0</v>
      </c>
      <c r="AD85" s="199">
        <v>0</v>
      </c>
      <c r="AE85" s="199">
        <v>0</v>
      </c>
      <c r="AF85" s="199">
        <v>0</v>
      </c>
      <c r="AG85" s="199">
        <v>3.76</v>
      </c>
      <c r="AH85" s="199">
        <v>0</v>
      </c>
      <c r="AI85" s="199">
        <v>12</v>
      </c>
      <c r="AJ85" s="199">
        <v>0</v>
      </c>
      <c r="AK85" s="199">
        <v>5.82</v>
      </c>
      <c r="AL85" s="199">
        <v>0</v>
      </c>
      <c r="AM85" s="199">
        <v>0</v>
      </c>
      <c r="AN85" s="199">
        <v>0</v>
      </c>
      <c r="AO85" s="199">
        <v>14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0</v>
      </c>
      <c r="AD86" s="199">
        <v>0</v>
      </c>
      <c r="AE86" s="199">
        <v>0</v>
      </c>
      <c r="AF86" s="199">
        <v>0</v>
      </c>
      <c r="AG86" s="199">
        <v>3.76</v>
      </c>
      <c r="AH86" s="199">
        <v>0</v>
      </c>
      <c r="AI86" s="199">
        <v>12</v>
      </c>
      <c r="AJ86" s="199">
        <v>0</v>
      </c>
      <c r="AK86" s="199">
        <v>5.82</v>
      </c>
      <c r="AL86" s="199">
        <v>0</v>
      </c>
      <c r="AM86" s="199">
        <v>0</v>
      </c>
      <c r="AN86" s="199">
        <v>0</v>
      </c>
      <c r="AO86" s="199">
        <v>7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0</v>
      </c>
      <c r="AE87" s="199">
        <v>0</v>
      </c>
      <c r="AF87" s="199">
        <v>0</v>
      </c>
      <c r="AG87" s="199">
        <v>3.76</v>
      </c>
      <c r="AH87" s="199">
        <v>0</v>
      </c>
      <c r="AI87" s="199">
        <v>12</v>
      </c>
      <c r="AJ87" s="199">
        <v>0</v>
      </c>
      <c r="AK87" s="199">
        <v>5.82</v>
      </c>
      <c r="AL87" s="199">
        <v>0</v>
      </c>
      <c r="AM87" s="199">
        <v>0</v>
      </c>
      <c r="AN87" s="199">
        <v>0</v>
      </c>
      <c r="AO87" s="199">
        <v>9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0</v>
      </c>
      <c r="AE88" s="199">
        <v>0</v>
      </c>
      <c r="AF88" s="199">
        <v>0</v>
      </c>
      <c r="AG88" s="199">
        <v>3.76</v>
      </c>
      <c r="AH88" s="199">
        <v>0</v>
      </c>
      <c r="AI88" s="199">
        <v>12</v>
      </c>
      <c r="AJ88" s="199">
        <v>0</v>
      </c>
      <c r="AK88" s="199">
        <v>5.82</v>
      </c>
      <c r="AL88" s="199">
        <v>0</v>
      </c>
      <c r="AM88" s="199">
        <v>0</v>
      </c>
      <c r="AN88" s="199">
        <v>0</v>
      </c>
      <c r="AO88" s="199">
        <v>9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0</v>
      </c>
      <c r="AD89" s="199">
        <v>0</v>
      </c>
      <c r="AE89" s="199">
        <v>0</v>
      </c>
      <c r="AF89" s="199">
        <v>0</v>
      </c>
      <c r="AG89" s="199">
        <v>3.76</v>
      </c>
      <c r="AH89" s="199">
        <v>0</v>
      </c>
      <c r="AI89" s="199">
        <v>12</v>
      </c>
      <c r="AJ89" s="199">
        <v>0</v>
      </c>
      <c r="AK89" s="199">
        <v>5.82</v>
      </c>
      <c r="AL89" s="199">
        <v>0</v>
      </c>
      <c r="AM89" s="199">
        <v>0</v>
      </c>
      <c r="AN89" s="199">
        <v>0</v>
      </c>
      <c r="AO89" s="199">
        <v>9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0</v>
      </c>
      <c r="AD90" s="199">
        <v>0</v>
      </c>
      <c r="AE90" s="199">
        <v>0</v>
      </c>
      <c r="AF90" s="199">
        <v>0</v>
      </c>
      <c r="AG90" s="199">
        <v>3.76</v>
      </c>
      <c r="AH90" s="199">
        <v>0</v>
      </c>
      <c r="AI90" s="199">
        <v>12</v>
      </c>
      <c r="AJ90" s="199">
        <v>0</v>
      </c>
      <c r="AK90" s="199">
        <v>5.82</v>
      </c>
      <c r="AL90" s="199">
        <v>0</v>
      </c>
      <c r="AM90" s="199">
        <v>0</v>
      </c>
      <c r="AN90" s="199">
        <v>0</v>
      </c>
      <c r="AO90" s="199">
        <v>9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3.76</v>
      </c>
      <c r="AH91" s="199">
        <v>0</v>
      </c>
      <c r="AI91" s="199">
        <v>12</v>
      </c>
      <c r="AJ91" s="199">
        <v>0</v>
      </c>
      <c r="AK91" s="199">
        <v>5.82</v>
      </c>
      <c r="AL91" s="199">
        <v>0</v>
      </c>
      <c r="AM91" s="199">
        <v>0</v>
      </c>
      <c r="AN91" s="199">
        <v>0</v>
      </c>
      <c r="AO91" s="199">
        <v>14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0</v>
      </c>
      <c r="AE92" s="199">
        <v>0</v>
      </c>
      <c r="AF92" s="199">
        <v>0</v>
      </c>
      <c r="AG92" s="199">
        <v>3.76</v>
      </c>
      <c r="AH92" s="199">
        <v>0</v>
      </c>
      <c r="AI92" s="199">
        <v>12</v>
      </c>
      <c r="AJ92" s="199">
        <v>0</v>
      </c>
      <c r="AK92" s="199">
        <v>5.82</v>
      </c>
      <c r="AL92" s="199">
        <v>0</v>
      </c>
      <c r="AM92" s="199">
        <v>0</v>
      </c>
      <c r="AN92" s="199">
        <v>0</v>
      </c>
      <c r="AO92" s="199">
        <v>7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0</v>
      </c>
      <c r="AE93" s="199">
        <v>0</v>
      </c>
      <c r="AF93" s="199">
        <v>0</v>
      </c>
      <c r="AG93" s="199">
        <v>3.76</v>
      </c>
      <c r="AH93" s="199">
        <v>0</v>
      </c>
      <c r="AI93" s="199">
        <v>12</v>
      </c>
      <c r="AJ93" s="199">
        <v>0</v>
      </c>
      <c r="AK93" s="199">
        <v>5.82</v>
      </c>
      <c r="AL93" s="199">
        <v>0</v>
      </c>
      <c r="AM93" s="199">
        <v>0</v>
      </c>
      <c r="AN93" s="199">
        <v>0</v>
      </c>
      <c r="AO93" s="199">
        <v>9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0</v>
      </c>
      <c r="AD94" s="199">
        <v>0</v>
      </c>
      <c r="AE94" s="199">
        <v>0</v>
      </c>
      <c r="AF94" s="199">
        <v>0</v>
      </c>
      <c r="AG94" s="199">
        <v>3.76</v>
      </c>
      <c r="AH94" s="199">
        <v>0</v>
      </c>
      <c r="AI94" s="199">
        <v>12</v>
      </c>
      <c r="AJ94" s="199">
        <v>0</v>
      </c>
      <c r="AK94" s="199">
        <v>5.82</v>
      </c>
      <c r="AL94" s="199">
        <v>0</v>
      </c>
      <c r="AM94" s="199">
        <v>0</v>
      </c>
      <c r="AN94" s="199">
        <v>0</v>
      </c>
      <c r="AO94" s="199">
        <v>8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0</v>
      </c>
      <c r="AD95" s="199">
        <v>0</v>
      </c>
      <c r="AE95" s="199">
        <v>0</v>
      </c>
      <c r="AF95" s="199">
        <v>0</v>
      </c>
      <c r="AG95" s="199">
        <v>3.76</v>
      </c>
      <c r="AH95" s="199">
        <v>0</v>
      </c>
      <c r="AI95" s="199">
        <v>12</v>
      </c>
      <c r="AJ95" s="199">
        <v>0</v>
      </c>
      <c r="AK95" s="199">
        <v>5.82</v>
      </c>
      <c r="AL95" s="199">
        <v>0</v>
      </c>
      <c r="AM95" s="199">
        <v>0</v>
      </c>
      <c r="AN95" s="199">
        <v>0</v>
      </c>
      <c r="AO95" s="199">
        <v>8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0</v>
      </c>
      <c r="AE96" s="199">
        <v>0</v>
      </c>
      <c r="AF96" s="199">
        <v>0</v>
      </c>
      <c r="AG96" s="199">
        <v>3.76</v>
      </c>
      <c r="AH96" s="199">
        <v>0</v>
      </c>
      <c r="AI96" s="199">
        <v>12</v>
      </c>
      <c r="AJ96" s="199">
        <v>0</v>
      </c>
      <c r="AK96" s="199">
        <v>5.82</v>
      </c>
      <c r="AL96" s="199">
        <v>0</v>
      </c>
      <c r="AM96" s="199">
        <v>0</v>
      </c>
      <c r="AN96" s="199">
        <v>0</v>
      </c>
      <c r="AO96" s="199">
        <v>8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0</v>
      </c>
      <c r="AD97" s="199">
        <v>0</v>
      </c>
      <c r="AE97" s="199">
        <v>0</v>
      </c>
      <c r="AF97" s="199">
        <v>0</v>
      </c>
      <c r="AG97" s="199">
        <v>3.76</v>
      </c>
      <c r="AH97" s="199">
        <v>0</v>
      </c>
      <c r="AI97" s="199">
        <v>12</v>
      </c>
      <c r="AJ97" s="199">
        <v>0</v>
      </c>
      <c r="AK97" s="199">
        <v>5.82</v>
      </c>
      <c r="AL97" s="199">
        <v>0</v>
      </c>
      <c r="AM97" s="199">
        <v>0</v>
      </c>
      <c r="AN97" s="199">
        <v>0</v>
      </c>
      <c r="AO97" s="199">
        <v>12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0</v>
      </c>
      <c r="AD98" s="199">
        <v>0</v>
      </c>
      <c r="AE98" s="199">
        <v>0</v>
      </c>
      <c r="AF98" s="199">
        <v>0</v>
      </c>
      <c r="AG98" s="199">
        <v>3.76</v>
      </c>
      <c r="AH98" s="199">
        <v>0</v>
      </c>
      <c r="AI98" s="199">
        <v>12</v>
      </c>
      <c r="AJ98" s="199">
        <v>0</v>
      </c>
      <c r="AK98" s="199">
        <v>5.82</v>
      </c>
      <c r="AL98" s="199">
        <v>0</v>
      </c>
      <c r="AM98" s="199">
        <v>0</v>
      </c>
      <c r="AN98" s="199">
        <v>0</v>
      </c>
      <c r="AO98" s="199">
        <v>5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0.29437250000000009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0.19004250000000003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70</v>
      </c>
      <c r="D3" s="26">
        <v>0</v>
      </c>
      <c r="E3" s="26">
        <v>0</v>
      </c>
      <c r="F3" s="26">
        <v>0</v>
      </c>
      <c r="G3" s="199">
        <v>62</v>
      </c>
      <c r="H3" s="199">
        <v>0</v>
      </c>
      <c r="I3" s="199">
        <v>210.88</v>
      </c>
      <c r="J3" s="199">
        <v>0</v>
      </c>
      <c r="K3" s="199">
        <v>320</v>
      </c>
      <c r="L3" s="199">
        <v>0</v>
      </c>
      <c r="M3" s="199">
        <v>0</v>
      </c>
      <c r="N3" s="199">
        <v>0</v>
      </c>
      <c r="O3" s="199">
        <v>660.62</v>
      </c>
      <c r="P3" s="199">
        <v>0</v>
      </c>
    </row>
    <row r="4" spans="1:17">
      <c r="A4" t="s">
        <v>46</v>
      </c>
      <c r="C4" s="26">
        <v>70</v>
      </c>
      <c r="D4" s="26">
        <v>0</v>
      </c>
      <c r="E4" s="26">
        <v>0</v>
      </c>
      <c r="F4" s="26">
        <v>0</v>
      </c>
      <c r="G4" s="199">
        <v>62</v>
      </c>
      <c r="H4" s="199">
        <v>0</v>
      </c>
      <c r="I4" s="199">
        <v>210.88</v>
      </c>
      <c r="J4" s="199">
        <v>0</v>
      </c>
      <c r="K4" s="199">
        <v>320</v>
      </c>
      <c r="L4" s="199">
        <v>0</v>
      </c>
      <c r="M4" s="199">
        <v>0</v>
      </c>
      <c r="N4" s="199">
        <v>0</v>
      </c>
      <c r="O4" s="199">
        <v>659.62</v>
      </c>
      <c r="P4" s="199">
        <v>0</v>
      </c>
    </row>
    <row r="5" spans="1:17">
      <c r="A5" t="s">
        <v>47</v>
      </c>
      <c r="C5" s="26">
        <v>70</v>
      </c>
      <c r="D5" s="26">
        <v>0</v>
      </c>
      <c r="E5" s="26">
        <v>0</v>
      </c>
      <c r="F5" s="26">
        <v>0</v>
      </c>
      <c r="G5" s="199">
        <v>62</v>
      </c>
      <c r="H5" s="199">
        <v>0</v>
      </c>
      <c r="I5" s="199">
        <v>210.88</v>
      </c>
      <c r="J5" s="199">
        <v>0</v>
      </c>
      <c r="K5" s="199">
        <v>320</v>
      </c>
      <c r="L5" s="199">
        <v>0</v>
      </c>
      <c r="M5" s="199">
        <v>0</v>
      </c>
      <c r="N5" s="199">
        <v>0</v>
      </c>
      <c r="O5" s="199">
        <v>669.62</v>
      </c>
      <c r="P5" s="199">
        <v>0</v>
      </c>
    </row>
    <row r="6" spans="1:17">
      <c r="A6" t="s">
        <v>48</v>
      </c>
      <c r="C6" s="26">
        <v>70</v>
      </c>
      <c r="D6" s="26">
        <v>0</v>
      </c>
      <c r="E6" s="26">
        <v>0</v>
      </c>
      <c r="F6" s="26">
        <v>0</v>
      </c>
      <c r="G6" s="199">
        <v>62</v>
      </c>
      <c r="H6" s="199">
        <v>0</v>
      </c>
      <c r="I6" s="199">
        <v>210.88</v>
      </c>
      <c r="J6" s="199">
        <v>0</v>
      </c>
      <c r="K6" s="199">
        <v>320</v>
      </c>
      <c r="L6" s="199">
        <v>0</v>
      </c>
      <c r="M6" s="199">
        <v>0</v>
      </c>
      <c r="N6" s="199">
        <v>0</v>
      </c>
      <c r="O6" s="199">
        <v>664.62</v>
      </c>
      <c r="P6" s="199">
        <v>0</v>
      </c>
    </row>
    <row r="7" spans="1:17">
      <c r="A7" t="s">
        <v>49</v>
      </c>
      <c r="C7" s="26">
        <v>70</v>
      </c>
      <c r="D7" s="26">
        <v>0</v>
      </c>
      <c r="E7" s="26">
        <v>0</v>
      </c>
      <c r="F7" s="26">
        <v>0</v>
      </c>
      <c r="G7" s="199">
        <v>62</v>
      </c>
      <c r="H7" s="199">
        <v>0</v>
      </c>
      <c r="I7" s="199">
        <v>210.88</v>
      </c>
      <c r="J7" s="199">
        <v>0</v>
      </c>
      <c r="K7" s="199">
        <v>320</v>
      </c>
      <c r="L7" s="199">
        <v>0</v>
      </c>
      <c r="M7" s="199">
        <v>0</v>
      </c>
      <c r="N7" s="199">
        <v>0</v>
      </c>
      <c r="O7" s="199">
        <v>641</v>
      </c>
      <c r="P7" s="199">
        <v>0</v>
      </c>
    </row>
    <row r="8" spans="1:17">
      <c r="A8" t="s">
        <v>50</v>
      </c>
      <c r="C8" s="26">
        <v>70</v>
      </c>
      <c r="D8" s="26">
        <v>0</v>
      </c>
      <c r="E8" s="26">
        <v>0</v>
      </c>
      <c r="F8" s="26">
        <v>0</v>
      </c>
      <c r="G8" s="199">
        <v>62</v>
      </c>
      <c r="H8" s="199">
        <v>0</v>
      </c>
      <c r="I8" s="199">
        <v>210.88</v>
      </c>
      <c r="J8" s="199">
        <v>0</v>
      </c>
      <c r="K8" s="199">
        <v>320</v>
      </c>
      <c r="L8" s="199">
        <v>0</v>
      </c>
      <c r="M8" s="199">
        <v>0</v>
      </c>
      <c r="N8" s="199">
        <v>0</v>
      </c>
      <c r="O8" s="199">
        <v>640</v>
      </c>
      <c r="P8" s="199">
        <v>0</v>
      </c>
    </row>
    <row r="9" spans="1:17">
      <c r="A9" t="s">
        <v>51</v>
      </c>
      <c r="C9" s="26">
        <v>70</v>
      </c>
      <c r="D9" s="26">
        <v>0</v>
      </c>
      <c r="E9" s="26">
        <v>0</v>
      </c>
      <c r="F9" s="26">
        <v>0</v>
      </c>
      <c r="G9" s="199">
        <v>62</v>
      </c>
      <c r="H9" s="199">
        <v>0</v>
      </c>
      <c r="I9" s="199">
        <v>210.88</v>
      </c>
      <c r="J9" s="199">
        <v>0</v>
      </c>
      <c r="K9" s="199">
        <v>320</v>
      </c>
      <c r="L9" s="199">
        <v>0</v>
      </c>
      <c r="M9" s="199">
        <v>0</v>
      </c>
      <c r="N9" s="199">
        <v>0</v>
      </c>
      <c r="O9" s="199">
        <v>640</v>
      </c>
      <c r="P9" s="199">
        <v>0</v>
      </c>
    </row>
    <row r="10" spans="1:17">
      <c r="A10" t="s">
        <v>52</v>
      </c>
      <c r="C10" s="26">
        <v>70</v>
      </c>
      <c r="D10" s="26">
        <v>0</v>
      </c>
      <c r="E10" s="26">
        <v>0</v>
      </c>
      <c r="F10" s="26">
        <v>0</v>
      </c>
      <c r="G10" s="199">
        <v>62</v>
      </c>
      <c r="H10" s="199">
        <v>0</v>
      </c>
      <c r="I10" s="199">
        <v>210.88</v>
      </c>
      <c r="J10" s="199">
        <v>0</v>
      </c>
      <c r="K10" s="199">
        <v>320</v>
      </c>
      <c r="L10" s="199">
        <v>0</v>
      </c>
      <c r="M10" s="199">
        <v>0</v>
      </c>
      <c r="N10" s="199">
        <v>0</v>
      </c>
      <c r="O10" s="199">
        <v>640</v>
      </c>
      <c r="P10" s="199">
        <v>0</v>
      </c>
    </row>
    <row r="11" spans="1:17">
      <c r="A11" t="s">
        <v>53</v>
      </c>
      <c r="C11" s="26">
        <v>70</v>
      </c>
      <c r="D11" s="26">
        <v>0</v>
      </c>
      <c r="E11" s="26">
        <v>0</v>
      </c>
      <c r="F11" s="26">
        <v>0</v>
      </c>
      <c r="G11" s="199">
        <v>62</v>
      </c>
      <c r="H11" s="199">
        <v>0</v>
      </c>
      <c r="I11" s="199">
        <v>210.88</v>
      </c>
      <c r="J11" s="199">
        <v>0</v>
      </c>
      <c r="K11" s="199">
        <v>320</v>
      </c>
      <c r="L11" s="199">
        <v>0</v>
      </c>
      <c r="M11" s="199">
        <v>0</v>
      </c>
      <c r="N11" s="199">
        <v>0</v>
      </c>
      <c r="O11" s="199">
        <v>640</v>
      </c>
      <c r="P11" s="199">
        <v>0</v>
      </c>
    </row>
    <row r="12" spans="1:17">
      <c r="A12" t="s">
        <v>54</v>
      </c>
      <c r="C12" s="26">
        <v>70</v>
      </c>
      <c r="D12" s="26">
        <v>0</v>
      </c>
      <c r="E12" s="26">
        <v>0</v>
      </c>
      <c r="F12" s="26">
        <v>0</v>
      </c>
      <c r="G12" s="199">
        <v>62</v>
      </c>
      <c r="H12" s="199">
        <v>0</v>
      </c>
      <c r="I12" s="199">
        <v>210.88</v>
      </c>
      <c r="J12" s="199">
        <v>0</v>
      </c>
      <c r="K12" s="199">
        <v>320</v>
      </c>
      <c r="L12" s="199">
        <v>0</v>
      </c>
      <c r="M12" s="199">
        <v>0</v>
      </c>
      <c r="N12" s="199">
        <v>0</v>
      </c>
      <c r="O12" s="199">
        <v>640</v>
      </c>
      <c r="P12" s="199">
        <v>0</v>
      </c>
    </row>
    <row r="13" spans="1:17">
      <c r="A13" t="s">
        <v>55</v>
      </c>
      <c r="C13" s="26">
        <v>70</v>
      </c>
      <c r="D13" s="26">
        <v>0</v>
      </c>
      <c r="E13" s="26">
        <v>0</v>
      </c>
      <c r="F13" s="26">
        <v>0</v>
      </c>
      <c r="G13" s="199">
        <v>62</v>
      </c>
      <c r="H13" s="199">
        <v>0</v>
      </c>
      <c r="I13" s="199">
        <v>210.88</v>
      </c>
      <c r="J13" s="199">
        <v>0</v>
      </c>
      <c r="K13" s="199">
        <v>320</v>
      </c>
      <c r="L13" s="199">
        <v>0</v>
      </c>
      <c r="M13" s="199">
        <v>0</v>
      </c>
      <c r="N13" s="199">
        <v>0</v>
      </c>
      <c r="O13" s="199">
        <v>640</v>
      </c>
      <c r="P13" s="199">
        <v>0</v>
      </c>
    </row>
    <row r="14" spans="1:17">
      <c r="A14" t="s">
        <v>56</v>
      </c>
      <c r="C14" s="26">
        <v>70</v>
      </c>
      <c r="D14" s="26">
        <v>0</v>
      </c>
      <c r="E14" s="26">
        <v>0</v>
      </c>
      <c r="F14" s="26">
        <v>0</v>
      </c>
      <c r="G14" s="199">
        <v>62</v>
      </c>
      <c r="H14" s="199">
        <v>0</v>
      </c>
      <c r="I14" s="199">
        <v>210.88</v>
      </c>
      <c r="J14" s="199">
        <v>0</v>
      </c>
      <c r="K14" s="199">
        <v>320</v>
      </c>
      <c r="L14" s="199">
        <v>0</v>
      </c>
      <c r="M14" s="199">
        <v>0</v>
      </c>
      <c r="N14" s="199">
        <v>0</v>
      </c>
      <c r="O14" s="199">
        <v>640</v>
      </c>
      <c r="P14" s="199">
        <v>0</v>
      </c>
    </row>
    <row r="15" spans="1:17">
      <c r="A15" t="s">
        <v>57</v>
      </c>
      <c r="C15" s="26">
        <v>70</v>
      </c>
      <c r="D15" s="26">
        <v>0</v>
      </c>
      <c r="E15" s="26">
        <v>0</v>
      </c>
      <c r="F15" s="26">
        <v>0</v>
      </c>
      <c r="G15" s="199">
        <v>62</v>
      </c>
      <c r="H15" s="199">
        <v>0</v>
      </c>
      <c r="I15" s="199">
        <v>214.06</v>
      </c>
      <c r="J15" s="199">
        <v>0</v>
      </c>
      <c r="K15" s="199">
        <v>320</v>
      </c>
      <c r="L15" s="199">
        <v>0</v>
      </c>
      <c r="M15" s="199">
        <v>0</v>
      </c>
      <c r="N15" s="199">
        <v>0</v>
      </c>
      <c r="O15" s="199">
        <v>782.62</v>
      </c>
      <c r="P15" s="199">
        <v>0</v>
      </c>
    </row>
    <row r="16" spans="1:17">
      <c r="A16" t="s">
        <v>58</v>
      </c>
      <c r="C16" s="26">
        <v>70</v>
      </c>
      <c r="D16" s="26">
        <v>0</v>
      </c>
      <c r="E16" s="26">
        <v>0</v>
      </c>
      <c r="F16" s="26">
        <v>0</v>
      </c>
      <c r="G16" s="199">
        <v>62</v>
      </c>
      <c r="H16" s="199">
        <v>0</v>
      </c>
      <c r="I16" s="199">
        <v>214.06</v>
      </c>
      <c r="J16" s="199">
        <v>0</v>
      </c>
      <c r="K16" s="199">
        <v>320</v>
      </c>
      <c r="L16" s="199">
        <v>0</v>
      </c>
      <c r="M16" s="199">
        <v>0</v>
      </c>
      <c r="N16" s="199">
        <v>0</v>
      </c>
      <c r="O16" s="199">
        <v>762.62</v>
      </c>
      <c r="P16" s="199">
        <v>0</v>
      </c>
    </row>
    <row r="17" spans="1:16">
      <c r="A17" t="s">
        <v>59</v>
      </c>
      <c r="C17" s="26">
        <v>70</v>
      </c>
      <c r="D17" s="26">
        <v>0</v>
      </c>
      <c r="E17" s="26">
        <v>0</v>
      </c>
      <c r="F17" s="26">
        <v>0</v>
      </c>
      <c r="G17" s="199">
        <v>62</v>
      </c>
      <c r="H17" s="199">
        <v>0</v>
      </c>
      <c r="I17" s="199">
        <v>214.06</v>
      </c>
      <c r="J17" s="199">
        <v>0</v>
      </c>
      <c r="K17" s="199">
        <v>320</v>
      </c>
      <c r="L17" s="199">
        <v>0</v>
      </c>
      <c r="M17" s="199">
        <v>0</v>
      </c>
      <c r="N17" s="199">
        <v>0</v>
      </c>
      <c r="O17" s="199">
        <v>696.62</v>
      </c>
      <c r="P17" s="199">
        <v>0</v>
      </c>
    </row>
    <row r="18" spans="1:16">
      <c r="A18" t="s">
        <v>60</v>
      </c>
      <c r="C18" s="26">
        <v>70</v>
      </c>
      <c r="D18" s="26">
        <v>0</v>
      </c>
      <c r="E18" s="26">
        <v>0</v>
      </c>
      <c r="F18" s="26">
        <v>0</v>
      </c>
      <c r="G18" s="199">
        <v>62</v>
      </c>
      <c r="H18" s="199">
        <v>0</v>
      </c>
      <c r="I18" s="199">
        <v>214.06</v>
      </c>
      <c r="J18" s="199">
        <v>0</v>
      </c>
      <c r="K18" s="199">
        <v>320</v>
      </c>
      <c r="L18" s="199">
        <v>0</v>
      </c>
      <c r="M18" s="199">
        <v>0</v>
      </c>
      <c r="N18" s="199">
        <v>0</v>
      </c>
      <c r="O18" s="199">
        <v>676.62</v>
      </c>
      <c r="P18" s="199">
        <v>0</v>
      </c>
    </row>
    <row r="19" spans="1:16">
      <c r="A19" t="s">
        <v>61</v>
      </c>
      <c r="C19" s="26">
        <v>70</v>
      </c>
      <c r="D19" s="26">
        <v>0</v>
      </c>
      <c r="E19" s="26">
        <v>0</v>
      </c>
      <c r="F19" s="26">
        <v>0</v>
      </c>
      <c r="G19" s="199">
        <v>62</v>
      </c>
      <c r="H19" s="199">
        <v>0</v>
      </c>
      <c r="I19" s="199">
        <v>214.06</v>
      </c>
      <c r="J19" s="199">
        <v>0</v>
      </c>
      <c r="K19" s="199">
        <v>320</v>
      </c>
      <c r="L19" s="199">
        <v>0</v>
      </c>
      <c r="M19" s="199">
        <v>0</v>
      </c>
      <c r="N19" s="199">
        <v>0</v>
      </c>
      <c r="O19" s="199">
        <v>760.62</v>
      </c>
      <c r="P19" s="199">
        <v>0</v>
      </c>
    </row>
    <row r="20" spans="1:16">
      <c r="A20" t="s">
        <v>62</v>
      </c>
      <c r="C20" s="26">
        <v>70</v>
      </c>
      <c r="D20" s="26">
        <v>0</v>
      </c>
      <c r="E20" s="26">
        <v>0</v>
      </c>
      <c r="F20" s="26">
        <v>0</v>
      </c>
      <c r="G20" s="199">
        <v>62</v>
      </c>
      <c r="H20" s="199">
        <v>0</v>
      </c>
      <c r="I20" s="199">
        <v>214.06</v>
      </c>
      <c r="J20" s="199">
        <v>0</v>
      </c>
      <c r="K20" s="199">
        <v>320</v>
      </c>
      <c r="L20" s="199">
        <v>0</v>
      </c>
      <c r="M20" s="199">
        <v>0</v>
      </c>
      <c r="N20" s="199">
        <v>0</v>
      </c>
      <c r="O20" s="199">
        <v>700.62</v>
      </c>
      <c r="P20" s="199">
        <v>0</v>
      </c>
    </row>
    <row r="21" spans="1:16">
      <c r="A21" t="s">
        <v>63</v>
      </c>
      <c r="C21" s="26">
        <v>70</v>
      </c>
      <c r="D21" s="26">
        <v>0</v>
      </c>
      <c r="E21" s="26">
        <v>0</v>
      </c>
      <c r="F21" s="26">
        <v>0</v>
      </c>
      <c r="G21" s="199">
        <v>62</v>
      </c>
      <c r="H21" s="199">
        <v>0</v>
      </c>
      <c r="I21" s="199">
        <v>214.06</v>
      </c>
      <c r="J21" s="199">
        <v>0</v>
      </c>
      <c r="K21" s="199">
        <v>320</v>
      </c>
      <c r="L21" s="199">
        <v>0</v>
      </c>
      <c r="M21" s="199">
        <v>0</v>
      </c>
      <c r="N21" s="199">
        <v>0</v>
      </c>
      <c r="O21" s="199">
        <v>652.62</v>
      </c>
      <c r="P21" s="199">
        <v>0</v>
      </c>
    </row>
    <row r="22" spans="1:16">
      <c r="A22" t="s">
        <v>64</v>
      </c>
      <c r="C22" s="26">
        <v>70</v>
      </c>
      <c r="D22" s="26">
        <v>0</v>
      </c>
      <c r="E22" s="26">
        <v>0</v>
      </c>
      <c r="F22" s="26">
        <v>0</v>
      </c>
      <c r="G22" s="199">
        <v>62</v>
      </c>
      <c r="H22" s="199">
        <v>0</v>
      </c>
      <c r="I22" s="199">
        <v>214.06</v>
      </c>
      <c r="J22" s="199">
        <v>0</v>
      </c>
      <c r="K22" s="199">
        <v>320</v>
      </c>
      <c r="L22" s="199">
        <v>0</v>
      </c>
      <c r="M22" s="199">
        <v>0</v>
      </c>
      <c r="N22" s="199">
        <v>0</v>
      </c>
      <c r="O22" s="199">
        <v>640</v>
      </c>
      <c r="P22" s="199">
        <v>0</v>
      </c>
    </row>
    <row r="23" spans="1:16">
      <c r="A23" t="s">
        <v>65</v>
      </c>
      <c r="C23" s="26">
        <v>70</v>
      </c>
      <c r="D23" s="26">
        <v>0</v>
      </c>
      <c r="E23" s="26">
        <v>0</v>
      </c>
      <c r="F23" s="26">
        <v>0</v>
      </c>
      <c r="G23" s="199">
        <v>62</v>
      </c>
      <c r="H23" s="199">
        <v>0</v>
      </c>
      <c r="I23" s="199">
        <v>214.06</v>
      </c>
      <c r="J23" s="199">
        <v>0</v>
      </c>
      <c r="K23" s="199">
        <v>320</v>
      </c>
      <c r="L23" s="199">
        <v>0</v>
      </c>
      <c r="M23" s="199">
        <v>0</v>
      </c>
      <c r="N23" s="199">
        <v>0</v>
      </c>
      <c r="O23" s="199">
        <v>672.62</v>
      </c>
      <c r="P23" s="199">
        <v>0</v>
      </c>
    </row>
    <row r="24" spans="1:16">
      <c r="A24" t="s">
        <v>66</v>
      </c>
      <c r="C24" s="26">
        <v>70</v>
      </c>
      <c r="D24" s="26">
        <v>0</v>
      </c>
      <c r="E24" s="26">
        <v>0</v>
      </c>
      <c r="F24" s="26">
        <v>0</v>
      </c>
      <c r="G24" s="199">
        <v>62</v>
      </c>
      <c r="H24" s="199">
        <v>0</v>
      </c>
      <c r="I24" s="199">
        <v>214.06</v>
      </c>
      <c r="J24" s="199">
        <v>0</v>
      </c>
      <c r="K24" s="199">
        <v>320</v>
      </c>
      <c r="L24" s="199">
        <v>0</v>
      </c>
      <c r="M24" s="199">
        <v>0</v>
      </c>
      <c r="N24" s="199">
        <v>0</v>
      </c>
      <c r="O24" s="199">
        <v>640</v>
      </c>
      <c r="P24" s="199">
        <v>0</v>
      </c>
    </row>
    <row r="25" spans="1:16">
      <c r="A25" t="s">
        <v>67</v>
      </c>
      <c r="C25" s="26">
        <v>70</v>
      </c>
      <c r="D25" s="26">
        <v>0</v>
      </c>
      <c r="E25" s="26">
        <v>0</v>
      </c>
      <c r="F25" s="26">
        <v>0</v>
      </c>
      <c r="G25" s="199">
        <v>62</v>
      </c>
      <c r="H25" s="199">
        <v>0</v>
      </c>
      <c r="I25" s="199">
        <v>214.06</v>
      </c>
      <c r="J25" s="199">
        <v>0</v>
      </c>
      <c r="K25" s="199">
        <v>320</v>
      </c>
      <c r="L25" s="199">
        <v>0</v>
      </c>
      <c r="M25" s="199">
        <v>0</v>
      </c>
      <c r="N25" s="199">
        <v>0</v>
      </c>
      <c r="O25" s="199">
        <v>640</v>
      </c>
      <c r="P25" s="199">
        <v>0</v>
      </c>
    </row>
    <row r="26" spans="1:16">
      <c r="A26" t="s">
        <v>68</v>
      </c>
      <c r="C26" s="26">
        <v>70</v>
      </c>
      <c r="D26" s="26">
        <v>0</v>
      </c>
      <c r="E26" s="26">
        <v>0</v>
      </c>
      <c r="F26" s="26">
        <v>0</v>
      </c>
      <c r="G26" s="199">
        <v>62</v>
      </c>
      <c r="H26" s="199">
        <v>0</v>
      </c>
      <c r="I26" s="199">
        <v>214.06</v>
      </c>
      <c r="J26" s="199">
        <v>0</v>
      </c>
      <c r="K26" s="199">
        <v>320</v>
      </c>
      <c r="L26" s="199">
        <v>0</v>
      </c>
      <c r="M26" s="199">
        <v>0</v>
      </c>
      <c r="N26" s="199">
        <v>0</v>
      </c>
      <c r="O26" s="199">
        <v>640</v>
      </c>
      <c r="P26" s="199">
        <v>0</v>
      </c>
    </row>
    <row r="27" spans="1:16">
      <c r="A27" t="s">
        <v>69</v>
      </c>
      <c r="C27" s="26">
        <v>72</v>
      </c>
      <c r="D27" s="26">
        <v>0</v>
      </c>
      <c r="E27" s="26">
        <v>0</v>
      </c>
      <c r="F27" s="26">
        <v>0</v>
      </c>
      <c r="G27" s="199">
        <v>62</v>
      </c>
      <c r="H27" s="199">
        <v>0</v>
      </c>
      <c r="I27" s="199">
        <v>214.06</v>
      </c>
      <c r="J27" s="199">
        <v>0</v>
      </c>
      <c r="K27" s="199">
        <v>320</v>
      </c>
      <c r="L27" s="199">
        <v>0</v>
      </c>
      <c r="M27" s="199">
        <v>0</v>
      </c>
      <c r="N27" s="199">
        <v>0</v>
      </c>
      <c r="O27" s="199">
        <v>640</v>
      </c>
      <c r="P27" s="199">
        <v>0</v>
      </c>
    </row>
    <row r="28" spans="1:16">
      <c r="A28" t="s">
        <v>70</v>
      </c>
      <c r="C28" s="26">
        <v>72</v>
      </c>
      <c r="D28" s="26">
        <v>0</v>
      </c>
      <c r="E28" s="26">
        <v>0</v>
      </c>
      <c r="F28" s="26">
        <v>0</v>
      </c>
      <c r="G28" s="199">
        <v>62</v>
      </c>
      <c r="H28" s="199">
        <v>0</v>
      </c>
      <c r="I28" s="199">
        <v>214.06</v>
      </c>
      <c r="J28" s="199">
        <v>0</v>
      </c>
      <c r="K28" s="199">
        <v>320</v>
      </c>
      <c r="L28" s="199">
        <v>0</v>
      </c>
      <c r="M28" s="199">
        <v>0</v>
      </c>
      <c r="N28" s="199">
        <v>0</v>
      </c>
      <c r="O28" s="199">
        <v>640</v>
      </c>
      <c r="P28" s="199">
        <v>0</v>
      </c>
    </row>
    <row r="29" spans="1:16">
      <c r="A29" t="s">
        <v>71</v>
      </c>
      <c r="C29" s="26">
        <v>72</v>
      </c>
      <c r="D29" s="26">
        <v>0</v>
      </c>
      <c r="E29" s="26">
        <v>0</v>
      </c>
      <c r="F29" s="26">
        <v>0</v>
      </c>
      <c r="G29" s="199">
        <v>62</v>
      </c>
      <c r="H29" s="199">
        <v>0</v>
      </c>
      <c r="I29" s="199">
        <v>214.06</v>
      </c>
      <c r="J29" s="199">
        <v>0</v>
      </c>
      <c r="K29" s="199">
        <v>320</v>
      </c>
      <c r="L29" s="199">
        <v>0</v>
      </c>
      <c r="M29" s="199">
        <v>0</v>
      </c>
      <c r="N29" s="199">
        <v>0</v>
      </c>
      <c r="O29" s="199">
        <v>640</v>
      </c>
      <c r="P29" s="199">
        <v>0</v>
      </c>
    </row>
    <row r="30" spans="1:16">
      <c r="A30" t="s">
        <v>72</v>
      </c>
      <c r="C30" s="26">
        <v>72</v>
      </c>
      <c r="D30" s="26">
        <v>0</v>
      </c>
      <c r="E30" s="26">
        <v>0</v>
      </c>
      <c r="F30" s="26">
        <v>0</v>
      </c>
      <c r="G30" s="199">
        <v>62</v>
      </c>
      <c r="H30" s="199">
        <v>0</v>
      </c>
      <c r="I30" s="199">
        <v>214.06</v>
      </c>
      <c r="J30" s="199">
        <v>0</v>
      </c>
      <c r="K30" s="199">
        <v>320</v>
      </c>
      <c r="L30" s="199">
        <v>0</v>
      </c>
      <c r="M30" s="199">
        <v>0</v>
      </c>
      <c r="N30" s="199">
        <v>0</v>
      </c>
      <c r="O30" s="199">
        <v>640</v>
      </c>
      <c r="P30" s="199">
        <v>0</v>
      </c>
    </row>
    <row r="31" spans="1:16">
      <c r="A31" t="s">
        <v>73</v>
      </c>
      <c r="C31" s="26">
        <v>72</v>
      </c>
      <c r="D31" s="26">
        <v>0</v>
      </c>
      <c r="E31" s="26">
        <v>0</v>
      </c>
      <c r="F31" s="26">
        <v>0</v>
      </c>
      <c r="G31" s="199">
        <v>62</v>
      </c>
      <c r="H31" s="199">
        <v>0</v>
      </c>
      <c r="I31" s="199">
        <v>210.88</v>
      </c>
      <c r="J31" s="199">
        <v>0</v>
      </c>
      <c r="K31" s="199">
        <v>320</v>
      </c>
      <c r="L31" s="199">
        <v>0</v>
      </c>
      <c r="M31" s="199">
        <v>0</v>
      </c>
      <c r="N31" s="199">
        <v>0</v>
      </c>
      <c r="O31" s="199">
        <v>640</v>
      </c>
      <c r="P31" s="199">
        <v>0</v>
      </c>
    </row>
    <row r="32" spans="1:16">
      <c r="A32" t="s">
        <v>74</v>
      </c>
      <c r="C32" s="26">
        <v>72</v>
      </c>
      <c r="D32" s="26">
        <v>0</v>
      </c>
      <c r="E32" s="26">
        <v>0</v>
      </c>
      <c r="F32" s="26">
        <v>0</v>
      </c>
      <c r="G32" s="199">
        <v>62</v>
      </c>
      <c r="H32" s="199">
        <v>0</v>
      </c>
      <c r="I32" s="199">
        <v>210.88</v>
      </c>
      <c r="J32" s="199">
        <v>0</v>
      </c>
      <c r="K32" s="199">
        <v>320</v>
      </c>
      <c r="L32" s="199">
        <v>0</v>
      </c>
      <c r="M32" s="199">
        <v>0</v>
      </c>
      <c r="N32" s="199">
        <v>0</v>
      </c>
      <c r="O32" s="199">
        <v>640</v>
      </c>
      <c r="P32" s="199">
        <v>0</v>
      </c>
    </row>
    <row r="33" spans="1:16">
      <c r="A33" t="s">
        <v>75</v>
      </c>
      <c r="C33" s="26">
        <v>72</v>
      </c>
      <c r="D33" s="26">
        <v>0</v>
      </c>
      <c r="E33" s="26">
        <v>0</v>
      </c>
      <c r="F33" s="26">
        <v>0</v>
      </c>
      <c r="G33" s="199">
        <v>62</v>
      </c>
      <c r="H33" s="199">
        <v>0</v>
      </c>
      <c r="I33" s="199">
        <v>210.88</v>
      </c>
      <c r="J33" s="199">
        <v>0</v>
      </c>
      <c r="K33" s="199">
        <v>320</v>
      </c>
      <c r="L33" s="199">
        <v>0</v>
      </c>
      <c r="M33" s="199">
        <v>0</v>
      </c>
      <c r="N33" s="199">
        <v>0</v>
      </c>
      <c r="O33" s="199">
        <v>640</v>
      </c>
      <c r="P33" s="199">
        <v>0</v>
      </c>
    </row>
    <row r="34" spans="1:16">
      <c r="A34" t="s">
        <v>76</v>
      </c>
      <c r="C34" s="26">
        <v>72</v>
      </c>
      <c r="D34" s="26">
        <v>0</v>
      </c>
      <c r="E34" s="26">
        <v>0</v>
      </c>
      <c r="F34" s="26">
        <v>0</v>
      </c>
      <c r="G34" s="199">
        <v>62</v>
      </c>
      <c r="H34" s="199">
        <v>0</v>
      </c>
      <c r="I34" s="199">
        <v>210.88</v>
      </c>
      <c r="J34" s="199">
        <v>0</v>
      </c>
      <c r="K34" s="199">
        <v>320</v>
      </c>
      <c r="L34" s="199">
        <v>0</v>
      </c>
      <c r="M34" s="199">
        <v>0</v>
      </c>
      <c r="N34" s="199">
        <v>0</v>
      </c>
      <c r="O34" s="199">
        <v>640</v>
      </c>
      <c r="P34" s="199">
        <v>0</v>
      </c>
    </row>
    <row r="35" spans="1:16">
      <c r="A35" t="s">
        <v>77</v>
      </c>
      <c r="C35" s="26">
        <v>72</v>
      </c>
      <c r="D35" s="26">
        <v>0</v>
      </c>
      <c r="E35" s="26">
        <v>0</v>
      </c>
      <c r="F35" s="26">
        <v>0</v>
      </c>
      <c r="G35" s="199">
        <v>62</v>
      </c>
      <c r="H35" s="199">
        <v>0</v>
      </c>
      <c r="I35" s="199">
        <v>210.88</v>
      </c>
      <c r="J35" s="199">
        <v>0</v>
      </c>
      <c r="K35" s="199">
        <v>320</v>
      </c>
      <c r="L35" s="199">
        <v>0</v>
      </c>
      <c r="M35" s="199">
        <v>0</v>
      </c>
      <c r="N35" s="199">
        <v>0</v>
      </c>
      <c r="O35" s="199">
        <v>640</v>
      </c>
      <c r="P35" s="199">
        <v>0</v>
      </c>
    </row>
    <row r="36" spans="1:16">
      <c r="A36" t="s">
        <v>78</v>
      </c>
      <c r="C36" s="26">
        <v>70</v>
      </c>
      <c r="D36" s="26">
        <v>0</v>
      </c>
      <c r="E36" s="26">
        <v>0</v>
      </c>
      <c r="F36" s="26">
        <v>0</v>
      </c>
      <c r="G36" s="199">
        <v>62</v>
      </c>
      <c r="H36" s="199">
        <v>0</v>
      </c>
      <c r="I36" s="199">
        <v>210.88</v>
      </c>
      <c r="J36" s="199">
        <v>0</v>
      </c>
      <c r="K36" s="199">
        <v>320</v>
      </c>
      <c r="L36" s="199">
        <v>0</v>
      </c>
      <c r="M36" s="199">
        <v>0</v>
      </c>
      <c r="N36" s="199">
        <v>0</v>
      </c>
      <c r="O36" s="199">
        <v>640</v>
      </c>
      <c r="P36" s="199">
        <v>0</v>
      </c>
    </row>
    <row r="37" spans="1:16">
      <c r="A37" t="s">
        <v>79</v>
      </c>
      <c r="C37" s="26">
        <v>70</v>
      </c>
      <c r="D37" s="26">
        <v>0</v>
      </c>
      <c r="E37" s="26">
        <v>0</v>
      </c>
      <c r="F37" s="26">
        <v>0</v>
      </c>
      <c r="G37" s="199">
        <v>62</v>
      </c>
      <c r="H37" s="199">
        <v>0</v>
      </c>
      <c r="I37" s="199">
        <v>210.88</v>
      </c>
      <c r="J37" s="199">
        <v>0</v>
      </c>
      <c r="K37" s="199">
        <v>320</v>
      </c>
      <c r="L37" s="199">
        <v>0</v>
      </c>
      <c r="M37" s="199">
        <v>0</v>
      </c>
      <c r="N37" s="199">
        <v>0</v>
      </c>
      <c r="O37" s="199">
        <v>640</v>
      </c>
      <c r="P37" s="199">
        <v>0</v>
      </c>
    </row>
    <row r="38" spans="1:16">
      <c r="A38" t="s">
        <v>80</v>
      </c>
      <c r="C38" s="26">
        <v>70</v>
      </c>
      <c r="D38" s="26">
        <v>0</v>
      </c>
      <c r="E38" s="26">
        <v>0</v>
      </c>
      <c r="F38" s="26">
        <v>0</v>
      </c>
      <c r="G38" s="199">
        <v>62</v>
      </c>
      <c r="H38" s="199">
        <v>0</v>
      </c>
      <c r="I38" s="199">
        <v>210.88</v>
      </c>
      <c r="J38" s="199">
        <v>0</v>
      </c>
      <c r="K38" s="199">
        <v>320</v>
      </c>
      <c r="L38" s="199">
        <v>0</v>
      </c>
      <c r="M38" s="199">
        <v>0</v>
      </c>
      <c r="N38" s="199">
        <v>0</v>
      </c>
      <c r="O38" s="199">
        <v>640</v>
      </c>
      <c r="P38" s="199">
        <v>0</v>
      </c>
    </row>
    <row r="39" spans="1:16">
      <c r="A39" t="s">
        <v>81</v>
      </c>
      <c r="C39" s="26">
        <v>72</v>
      </c>
      <c r="D39" s="26">
        <v>0</v>
      </c>
      <c r="E39" s="26">
        <v>0</v>
      </c>
      <c r="F39" s="26">
        <v>0</v>
      </c>
      <c r="G39" s="199">
        <v>62</v>
      </c>
      <c r="H39" s="199">
        <v>0</v>
      </c>
      <c r="I39" s="199">
        <v>210.88</v>
      </c>
      <c r="J39" s="199">
        <v>0</v>
      </c>
      <c r="K39" s="199">
        <v>320</v>
      </c>
      <c r="L39" s="199">
        <v>0</v>
      </c>
      <c r="M39" s="199">
        <v>0</v>
      </c>
      <c r="N39" s="199">
        <v>0</v>
      </c>
      <c r="O39" s="199">
        <v>640</v>
      </c>
      <c r="P39" s="199">
        <v>0</v>
      </c>
    </row>
    <row r="40" spans="1:16">
      <c r="A40" t="s">
        <v>82</v>
      </c>
      <c r="C40" s="26">
        <v>72</v>
      </c>
      <c r="D40" s="26">
        <v>0</v>
      </c>
      <c r="E40" s="26">
        <v>0</v>
      </c>
      <c r="F40" s="26">
        <v>0</v>
      </c>
      <c r="G40" s="199">
        <v>62</v>
      </c>
      <c r="H40" s="199">
        <v>0</v>
      </c>
      <c r="I40" s="199">
        <v>210.88</v>
      </c>
      <c r="J40" s="199">
        <v>0</v>
      </c>
      <c r="K40" s="199">
        <v>320</v>
      </c>
      <c r="L40" s="199">
        <v>0</v>
      </c>
      <c r="M40" s="199">
        <v>0</v>
      </c>
      <c r="N40" s="199">
        <v>0</v>
      </c>
      <c r="O40" s="199">
        <v>640</v>
      </c>
      <c r="P40" s="199">
        <v>0</v>
      </c>
    </row>
    <row r="41" spans="1:16">
      <c r="A41" t="s">
        <v>83</v>
      </c>
      <c r="C41" s="26">
        <v>72</v>
      </c>
      <c r="D41" s="26">
        <v>0</v>
      </c>
      <c r="E41" s="26">
        <v>0</v>
      </c>
      <c r="F41" s="26">
        <v>0</v>
      </c>
      <c r="G41" s="199">
        <v>62</v>
      </c>
      <c r="H41" s="199">
        <v>0</v>
      </c>
      <c r="I41" s="199">
        <v>210.88</v>
      </c>
      <c r="J41" s="199">
        <v>0</v>
      </c>
      <c r="K41" s="199">
        <v>320</v>
      </c>
      <c r="L41" s="199">
        <v>0</v>
      </c>
      <c r="M41" s="199">
        <v>0</v>
      </c>
      <c r="N41" s="199">
        <v>0</v>
      </c>
      <c r="O41" s="199">
        <v>640</v>
      </c>
      <c r="P41" s="199">
        <v>0</v>
      </c>
    </row>
    <row r="42" spans="1:16">
      <c r="A42" t="s">
        <v>84</v>
      </c>
      <c r="C42" s="26">
        <v>72</v>
      </c>
      <c r="D42" s="26">
        <v>0</v>
      </c>
      <c r="E42" s="26">
        <v>0</v>
      </c>
      <c r="F42" s="26">
        <v>0</v>
      </c>
      <c r="G42" s="199">
        <v>62</v>
      </c>
      <c r="H42" s="199">
        <v>0</v>
      </c>
      <c r="I42" s="199">
        <v>210.88</v>
      </c>
      <c r="J42" s="199">
        <v>0</v>
      </c>
      <c r="K42" s="199">
        <v>320</v>
      </c>
      <c r="L42" s="199">
        <v>0</v>
      </c>
      <c r="M42" s="199">
        <v>0</v>
      </c>
      <c r="N42" s="199">
        <v>0</v>
      </c>
      <c r="O42" s="199">
        <v>640</v>
      </c>
      <c r="P42" s="199">
        <v>0</v>
      </c>
    </row>
    <row r="43" spans="1:16">
      <c r="A43" t="s">
        <v>85</v>
      </c>
      <c r="C43" s="26">
        <v>72</v>
      </c>
      <c r="D43" s="26">
        <v>0</v>
      </c>
      <c r="E43" s="26">
        <v>0</v>
      </c>
      <c r="F43" s="26">
        <v>0</v>
      </c>
      <c r="G43" s="199">
        <v>62</v>
      </c>
      <c r="H43" s="199">
        <v>0</v>
      </c>
      <c r="I43" s="199">
        <v>203</v>
      </c>
      <c r="J43" s="199">
        <v>0</v>
      </c>
      <c r="K43" s="199">
        <v>320</v>
      </c>
      <c r="L43" s="199">
        <v>0</v>
      </c>
      <c r="M43" s="199">
        <v>0</v>
      </c>
      <c r="N43" s="199">
        <v>0</v>
      </c>
      <c r="O43" s="199">
        <v>640</v>
      </c>
      <c r="P43" s="199">
        <v>0</v>
      </c>
    </row>
    <row r="44" spans="1:16">
      <c r="A44" t="s">
        <v>86</v>
      </c>
      <c r="C44" s="26">
        <v>68</v>
      </c>
      <c r="D44" s="26">
        <v>0</v>
      </c>
      <c r="E44" s="26">
        <v>0</v>
      </c>
      <c r="F44" s="26">
        <v>0</v>
      </c>
      <c r="G44" s="199">
        <v>62</v>
      </c>
      <c r="H44" s="199">
        <v>0</v>
      </c>
      <c r="I44" s="199">
        <v>203</v>
      </c>
      <c r="J44" s="199">
        <v>0</v>
      </c>
      <c r="K44" s="199">
        <v>320</v>
      </c>
      <c r="L44" s="199">
        <v>0</v>
      </c>
      <c r="M44" s="199">
        <v>0</v>
      </c>
      <c r="N44" s="199">
        <v>0</v>
      </c>
      <c r="O44" s="199">
        <v>640</v>
      </c>
      <c r="P44" s="199">
        <v>0</v>
      </c>
    </row>
    <row r="45" spans="1:16">
      <c r="A45" t="s">
        <v>87</v>
      </c>
      <c r="C45" s="26">
        <v>68</v>
      </c>
      <c r="D45" s="26">
        <v>0</v>
      </c>
      <c r="E45" s="26">
        <v>0</v>
      </c>
      <c r="F45" s="26">
        <v>0</v>
      </c>
      <c r="G45" s="199">
        <v>62</v>
      </c>
      <c r="H45" s="199">
        <v>0</v>
      </c>
      <c r="I45" s="199">
        <v>203</v>
      </c>
      <c r="J45" s="199">
        <v>0</v>
      </c>
      <c r="K45" s="199">
        <v>320</v>
      </c>
      <c r="L45" s="199">
        <v>0</v>
      </c>
      <c r="M45" s="199">
        <v>0</v>
      </c>
      <c r="N45" s="199">
        <v>0</v>
      </c>
      <c r="O45" s="199">
        <v>640</v>
      </c>
      <c r="P45" s="199">
        <v>0</v>
      </c>
    </row>
    <row r="46" spans="1:16">
      <c r="A46" t="s">
        <v>88</v>
      </c>
      <c r="C46" s="26">
        <v>68</v>
      </c>
      <c r="D46" s="26">
        <v>0</v>
      </c>
      <c r="E46" s="26">
        <v>0</v>
      </c>
      <c r="F46" s="26">
        <v>0</v>
      </c>
      <c r="G46" s="199">
        <v>62</v>
      </c>
      <c r="H46" s="199">
        <v>0</v>
      </c>
      <c r="I46" s="199">
        <v>203</v>
      </c>
      <c r="J46" s="199">
        <v>0</v>
      </c>
      <c r="K46" s="199">
        <v>320</v>
      </c>
      <c r="L46" s="199">
        <v>0</v>
      </c>
      <c r="M46" s="199">
        <v>0</v>
      </c>
      <c r="N46" s="199">
        <v>0</v>
      </c>
      <c r="O46" s="199">
        <v>640</v>
      </c>
      <c r="P46" s="199">
        <v>0</v>
      </c>
    </row>
    <row r="47" spans="1:16">
      <c r="A47" t="s">
        <v>89</v>
      </c>
      <c r="C47" s="26">
        <v>68</v>
      </c>
      <c r="D47" s="26">
        <v>0</v>
      </c>
      <c r="E47" s="26">
        <v>0</v>
      </c>
      <c r="F47" s="26">
        <v>0</v>
      </c>
      <c r="G47" s="199">
        <v>62</v>
      </c>
      <c r="H47" s="199">
        <v>0</v>
      </c>
      <c r="I47" s="199">
        <v>203</v>
      </c>
      <c r="J47" s="199">
        <v>0</v>
      </c>
      <c r="K47" s="199">
        <v>320</v>
      </c>
      <c r="L47" s="199">
        <v>0</v>
      </c>
      <c r="M47" s="199">
        <v>0</v>
      </c>
      <c r="N47" s="199">
        <v>0</v>
      </c>
      <c r="O47" s="199">
        <v>640</v>
      </c>
      <c r="P47" s="199">
        <v>0</v>
      </c>
    </row>
    <row r="48" spans="1:16">
      <c r="A48" t="s">
        <v>90</v>
      </c>
      <c r="C48" s="26">
        <v>67</v>
      </c>
      <c r="D48" s="26">
        <v>0</v>
      </c>
      <c r="E48" s="26">
        <v>0</v>
      </c>
      <c r="F48" s="26">
        <v>0</v>
      </c>
      <c r="G48" s="199">
        <v>62</v>
      </c>
      <c r="H48" s="199">
        <v>0</v>
      </c>
      <c r="I48" s="199">
        <v>203</v>
      </c>
      <c r="J48" s="199">
        <v>0</v>
      </c>
      <c r="K48" s="199">
        <v>320</v>
      </c>
      <c r="L48" s="199">
        <v>0</v>
      </c>
      <c r="M48" s="199">
        <v>0</v>
      </c>
      <c r="N48" s="199">
        <v>0</v>
      </c>
      <c r="O48" s="199">
        <v>640</v>
      </c>
      <c r="P48" s="199">
        <v>0</v>
      </c>
    </row>
    <row r="49" spans="1:16">
      <c r="A49" t="s">
        <v>91</v>
      </c>
      <c r="C49" s="26">
        <v>67</v>
      </c>
      <c r="D49" s="26">
        <v>0</v>
      </c>
      <c r="E49" s="26">
        <v>0</v>
      </c>
      <c r="F49" s="26">
        <v>0</v>
      </c>
      <c r="G49" s="199">
        <v>62</v>
      </c>
      <c r="H49" s="199">
        <v>0</v>
      </c>
      <c r="I49" s="199">
        <v>203</v>
      </c>
      <c r="J49" s="199">
        <v>0</v>
      </c>
      <c r="K49" s="199">
        <v>320</v>
      </c>
      <c r="L49" s="199">
        <v>0</v>
      </c>
      <c r="M49" s="199">
        <v>0</v>
      </c>
      <c r="N49" s="199">
        <v>0</v>
      </c>
      <c r="O49" s="199">
        <v>640</v>
      </c>
      <c r="P49" s="199">
        <v>0</v>
      </c>
    </row>
    <row r="50" spans="1:16">
      <c r="A50" t="s">
        <v>92</v>
      </c>
      <c r="C50" s="26">
        <v>67</v>
      </c>
      <c r="D50" s="26">
        <v>0</v>
      </c>
      <c r="E50" s="26">
        <v>0</v>
      </c>
      <c r="F50" s="26">
        <v>0</v>
      </c>
      <c r="G50" s="199">
        <v>62</v>
      </c>
      <c r="H50" s="199">
        <v>0</v>
      </c>
      <c r="I50" s="199">
        <v>203</v>
      </c>
      <c r="J50" s="199">
        <v>0</v>
      </c>
      <c r="K50" s="199">
        <v>320</v>
      </c>
      <c r="L50" s="199">
        <v>0</v>
      </c>
      <c r="M50" s="199">
        <v>0</v>
      </c>
      <c r="N50" s="199">
        <v>0</v>
      </c>
      <c r="O50" s="199">
        <v>640</v>
      </c>
      <c r="P50" s="199">
        <v>0</v>
      </c>
    </row>
    <row r="51" spans="1:16">
      <c r="A51" t="s">
        <v>93</v>
      </c>
      <c r="C51" s="26">
        <v>67</v>
      </c>
      <c r="D51" s="26">
        <v>0</v>
      </c>
      <c r="E51" s="26">
        <v>0</v>
      </c>
      <c r="F51" s="26">
        <v>0</v>
      </c>
      <c r="G51" s="199">
        <v>62</v>
      </c>
      <c r="H51" s="199">
        <v>0</v>
      </c>
      <c r="I51" s="199">
        <v>203</v>
      </c>
      <c r="J51" s="199">
        <v>0</v>
      </c>
      <c r="K51" s="199">
        <v>320</v>
      </c>
      <c r="L51" s="199">
        <v>0</v>
      </c>
      <c r="M51" s="199">
        <v>0</v>
      </c>
      <c r="N51" s="199">
        <v>0</v>
      </c>
      <c r="O51" s="199">
        <v>640</v>
      </c>
      <c r="P51" s="199">
        <v>0</v>
      </c>
    </row>
    <row r="52" spans="1:16">
      <c r="A52" t="s">
        <v>94</v>
      </c>
      <c r="C52" s="26">
        <v>65</v>
      </c>
      <c r="D52" s="26">
        <v>0</v>
      </c>
      <c r="E52" s="26">
        <v>0</v>
      </c>
      <c r="F52" s="26">
        <v>0</v>
      </c>
      <c r="G52" s="199">
        <v>62</v>
      </c>
      <c r="H52" s="199">
        <v>0</v>
      </c>
      <c r="I52" s="199">
        <v>203</v>
      </c>
      <c r="J52" s="199">
        <v>0</v>
      </c>
      <c r="K52" s="199">
        <v>320</v>
      </c>
      <c r="L52" s="199">
        <v>0</v>
      </c>
      <c r="M52" s="199">
        <v>0</v>
      </c>
      <c r="N52" s="199">
        <v>0</v>
      </c>
      <c r="O52" s="199">
        <v>649.97</v>
      </c>
      <c r="P52" s="199">
        <v>0</v>
      </c>
    </row>
    <row r="53" spans="1:16">
      <c r="A53" t="s">
        <v>95</v>
      </c>
      <c r="C53" s="26">
        <v>65</v>
      </c>
      <c r="D53" s="26">
        <v>0</v>
      </c>
      <c r="E53" s="26">
        <v>0</v>
      </c>
      <c r="F53" s="26">
        <v>0</v>
      </c>
      <c r="G53" s="199">
        <v>62</v>
      </c>
      <c r="H53" s="199">
        <v>0</v>
      </c>
      <c r="I53" s="199">
        <v>203</v>
      </c>
      <c r="J53" s="199">
        <v>0</v>
      </c>
      <c r="K53" s="199">
        <v>320</v>
      </c>
      <c r="L53" s="199">
        <v>0</v>
      </c>
      <c r="M53" s="199">
        <v>0</v>
      </c>
      <c r="N53" s="199">
        <v>0</v>
      </c>
      <c r="O53" s="199">
        <v>673.45</v>
      </c>
      <c r="P53" s="199">
        <v>0</v>
      </c>
    </row>
    <row r="54" spans="1:16">
      <c r="A54" t="s">
        <v>96</v>
      </c>
      <c r="C54" s="26">
        <v>65</v>
      </c>
      <c r="D54" s="26">
        <v>0</v>
      </c>
      <c r="E54" s="26">
        <v>0</v>
      </c>
      <c r="F54" s="26">
        <v>0</v>
      </c>
      <c r="G54" s="199">
        <v>62</v>
      </c>
      <c r="H54" s="199">
        <v>0</v>
      </c>
      <c r="I54" s="199">
        <v>203</v>
      </c>
      <c r="J54" s="199">
        <v>0</v>
      </c>
      <c r="K54" s="199">
        <v>320</v>
      </c>
      <c r="L54" s="199">
        <v>0</v>
      </c>
      <c r="M54" s="199">
        <v>0</v>
      </c>
      <c r="N54" s="199">
        <v>0</v>
      </c>
      <c r="O54" s="199">
        <v>665.6</v>
      </c>
      <c r="P54" s="199">
        <v>0</v>
      </c>
    </row>
    <row r="55" spans="1:16">
      <c r="A55" t="s">
        <v>97</v>
      </c>
      <c r="C55" s="26">
        <v>65</v>
      </c>
      <c r="D55" s="26">
        <v>0</v>
      </c>
      <c r="E55" s="26">
        <v>0</v>
      </c>
      <c r="F55" s="26">
        <v>0</v>
      </c>
      <c r="G55" s="199">
        <v>62</v>
      </c>
      <c r="H55" s="199">
        <v>0</v>
      </c>
      <c r="I55" s="199">
        <v>217.1</v>
      </c>
      <c r="J55" s="199">
        <v>0</v>
      </c>
      <c r="K55" s="199">
        <v>320</v>
      </c>
      <c r="L55" s="199">
        <v>0</v>
      </c>
      <c r="M55" s="199">
        <v>0</v>
      </c>
      <c r="N55" s="199">
        <v>0</v>
      </c>
      <c r="O55" s="199">
        <v>658.2</v>
      </c>
      <c r="P55" s="199">
        <v>0</v>
      </c>
    </row>
    <row r="56" spans="1:16">
      <c r="A56" t="s">
        <v>98</v>
      </c>
      <c r="C56" s="26">
        <v>65</v>
      </c>
      <c r="D56" s="26">
        <v>0</v>
      </c>
      <c r="E56" s="26">
        <v>0</v>
      </c>
      <c r="F56" s="26">
        <v>0</v>
      </c>
      <c r="G56" s="199">
        <v>62</v>
      </c>
      <c r="H56" s="199">
        <v>0</v>
      </c>
      <c r="I56" s="199">
        <v>217.1</v>
      </c>
      <c r="J56" s="199">
        <v>0</v>
      </c>
      <c r="K56" s="199">
        <v>320</v>
      </c>
      <c r="L56" s="199">
        <v>0</v>
      </c>
      <c r="M56" s="199">
        <v>0</v>
      </c>
      <c r="N56" s="199">
        <v>0</v>
      </c>
      <c r="O56" s="199">
        <v>658.38</v>
      </c>
      <c r="P56" s="199">
        <v>0</v>
      </c>
    </row>
    <row r="57" spans="1:16">
      <c r="A57" t="s">
        <v>99</v>
      </c>
      <c r="C57" s="26">
        <v>65</v>
      </c>
      <c r="D57" s="26">
        <v>0</v>
      </c>
      <c r="E57" s="26">
        <v>0</v>
      </c>
      <c r="F57" s="26">
        <v>0</v>
      </c>
      <c r="G57" s="199">
        <v>62</v>
      </c>
      <c r="H57" s="199">
        <v>0</v>
      </c>
      <c r="I57" s="199">
        <v>217.1</v>
      </c>
      <c r="J57" s="199">
        <v>0</v>
      </c>
      <c r="K57" s="199">
        <v>320</v>
      </c>
      <c r="L57" s="199">
        <v>0</v>
      </c>
      <c r="M57" s="199">
        <v>0</v>
      </c>
      <c r="N57" s="199">
        <v>0</v>
      </c>
      <c r="O57" s="199">
        <v>711.01</v>
      </c>
      <c r="P57" s="199">
        <v>0</v>
      </c>
    </row>
    <row r="58" spans="1:16">
      <c r="A58" t="s">
        <v>100</v>
      </c>
      <c r="C58" s="26">
        <v>65</v>
      </c>
      <c r="D58" s="26">
        <v>0</v>
      </c>
      <c r="E58" s="26">
        <v>0</v>
      </c>
      <c r="F58" s="26">
        <v>0</v>
      </c>
      <c r="G58" s="199">
        <v>62</v>
      </c>
      <c r="H58" s="199">
        <v>0</v>
      </c>
      <c r="I58" s="199">
        <v>217.1</v>
      </c>
      <c r="J58" s="199">
        <v>0</v>
      </c>
      <c r="K58" s="199">
        <v>320</v>
      </c>
      <c r="L58" s="199">
        <v>0</v>
      </c>
      <c r="M58" s="199">
        <v>0</v>
      </c>
      <c r="N58" s="199">
        <v>0</v>
      </c>
      <c r="O58" s="199">
        <v>752.08</v>
      </c>
      <c r="P58" s="199">
        <v>0</v>
      </c>
    </row>
    <row r="59" spans="1:16">
      <c r="A59" t="s">
        <v>101</v>
      </c>
      <c r="C59" s="26">
        <v>65</v>
      </c>
      <c r="D59" s="26">
        <v>0</v>
      </c>
      <c r="E59" s="26">
        <v>0</v>
      </c>
      <c r="F59" s="26">
        <v>0</v>
      </c>
      <c r="G59" s="199">
        <v>62</v>
      </c>
      <c r="H59" s="199">
        <v>0</v>
      </c>
      <c r="I59" s="199">
        <v>217.1</v>
      </c>
      <c r="J59" s="199">
        <v>0</v>
      </c>
      <c r="K59" s="199">
        <v>320</v>
      </c>
      <c r="L59" s="199">
        <v>0</v>
      </c>
      <c r="M59" s="199">
        <v>0</v>
      </c>
      <c r="N59" s="199">
        <v>0</v>
      </c>
      <c r="O59" s="199">
        <v>744.56</v>
      </c>
      <c r="P59" s="199">
        <v>0</v>
      </c>
    </row>
    <row r="60" spans="1:16">
      <c r="A60" t="s">
        <v>102</v>
      </c>
      <c r="C60" s="26">
        <v>65</v>
      </c>
      <c r="D60" s="26">
        <v>0</v>
      </c>
      <c r="E60" s="26">
        <v>0</v>
      </c>
      <c r="F60" s="26">
        <v>0</v>
      </c>
      <c r="G60" s="199">
        <v>62</v>
      </c>
      <c r="H60" s="199">
        <v>0</v>
      </c>
      <c r="I60" s="199">
        <v>217.1</v>
      </c>
      <c r="J60" s="199">
        <v>0</v>
      </c>
      <c r="K60" s="199">
        <v>320</v>
      </c>
      <c r="L60" s="199">
        <v>0</v>
      </c>
      <c r="M60" s="199">
        <v>0</v>
      </c>
      <c r="N60" s="199">
        <v>0</v>
      </c>
      <c r="O60" s="199">
        <v>813.48</v>
      </c>
      <c r="P60" s="199">
        <v>0</v>
      </c>
    </row>
    <row r="61" spans="1:16">
      <c r="A61" t="s">
        <v>103</v>
      </c>
      <c r="C61" s="26">
        <v>65</v>
      </c>
      <c r="D61" s="26">
        <v>0</v>
      </c>
      <c r="E61" s="26">
        <v>0</v>
      </c>
      <c r="F61" s="26">
        <v>0</v>
      </c>
      <c r="G61" s="199">
        <v>62</v>
      </c>
      <c r="H61" s="199">
        <v>0</v>
      </c>
      <c r="I61" s="199">
        <v>217.1</v>
      </c>
      <c r="J61" s="199">
        <v>0</v>
      </c>
      <c r="K61" s="199">
        <v>320</v>
      </c>
      <c r="L61" s="199">
        <v>0</v>
      </c>
      <c r="M61" s="199">
        <v>0</v>
      </c>
      <c r="N61" s="199">
        <v>0</v>
      </c>
      <c r="O61" s="199">
        <v>900</v>
      </c>
      <c r="P61" s="199">
        <v>0</v>
      </c>
    </row>
    <row r="62" spans="1:16">
      <c r="A62" t="s">
        <v>104</v>
      </c>
      <c r="C62" s="26">
        <v>64</v>
      </c>
      <c r="D62" s="26">
        <v>0</v>
      </c>
      <c r="E62" s="26">
        <v>0</v>
      </c>
      <c r="F62" s="26">
        <v>0</v>
      </c>
      <c r="G62" s="199">
        <v>62</v>
      </c>
      <c r="H62" s="199">
        <v>0</v>
      </c>
      <c r="I62" s="199">
        <v>217.1</v>
      </c>
      <c r="J62" s="199">
        <v>0</v>
      </c>
      <c r="K62" s="199">
        <v>320</v>
      </c>
      <c r="L62" s="199">
        <v>0</v>
      </c>
      <c r="M62" s="199">
        <v>0</v>
      </c>
      <c r="N62" s="199">
        <v>0</v>
      </c>
      <c r="O62" s="199">
        <v>900</v>
      </c>
      <c r="P62" s="199">
        <v>0</v>
      </c>
    </row>
    <row r="63" spans="1:16">
      <c r="A63" t="s">
        <v>105</v>
      </c>
      <c r="C63" s="26">
        <v>64</v>
      </c>
      <c r="D63" s="26">
        <v>0</v>
      </c>
      <c r="E63" s="26">
        <v>0</v>
      </c>
      <c r="F63" s="26">
        <v>0</v>
      </c>
      <c r="G63" s="199">
        <v>62</v>
      </c>
      <c r="H63" s="199">
        <v>0</v>
      </c>
      <c r="I63" s="199">
        <v>217.1</v>
      </c>
      <c r="J63" s="199">
        <v>0</v>
      </c>
      <c r="K63" s="199">
        <v>320</v>
      </c>
      <c r="L63" s="199">
        <v>0</v>
      </c>
      <c r="M63" s="199">
        <v>0</v>
      </c>
      <c r="N63" s="199">
        <v>0</v>
      </c>
      <c r="O63" s="199">
        <v>803.34</v>
      </c>
      <c r="P63" s="199">
        <v>0</v>
      </c>
    </row>
    <row r="64" spans="1:16">
      <c r="A64" t="s">
        <v>106</v>
      </c>
      <c r="C64" s="26">
        <v>64</v>
      </c>
      <c r="D64" s="26">
        <v>0</v>
      </c>
      <c r="E64" s="26">
        <v>0</v>
      </c>
      <c r="F64" s="26">
        <v>0</v>
      </c>
      <c r="G64" s="199">
        <v>62</v>
      </c>
      <c r="H64" s="199">
        <v>0</v>
      </c>
      <c r="I64" s="199">
        <v>217.1</v>
      </c>
      <c r="J64" s="199">
        <v>0</v>
      </c>
      <c r="K64" s="199">
        <v>320</v>
      </c>
      <c r="L64" s="199">
        <v>0</v>
      </c>
      <c r="M64" s="199">
        <v>0</v>
      </c>
      <c r="N64" s="199">
        <v>0</v>
      </c>
      <c r="O64" s="199">
        <v>833.77</v>
      </c>
      <c r="P64" s="199">
        <v>0</v>
      </c>
    </row>
    <row r="65" spans="1:16">
      <c r="A65" t="s">
        <v>107</v>
      </c>
      <c r="C65" s="26">
        <v>64</v>
      </c>
      <c r="D65" s="26">
        <v>0</v>
      </c>
      <c r="E65" s="26">
        <v>0</v>
      </c>
      <c r="F65" s="26">
        <v>0</v>
      </c>
      <c r="G65" s="199">
        <v>62</v>
      </c>
      <c r="H65" s="199">
        <v>0</v>
      </c>
      <c r="I65" s="199">
        <v>217.1</v>
      </c>
      <c r="J65" s="199">
        <v>0</v>
      </c>
      <c r="K65" s="199">
        <v>320</v>
      </c>
      <c r="L65" s="199">
        <v>0</v>
      </c>
      <c r="M65" s="199">
        <v>0</v>
      </c>
      <c r="N65" s="199">
        <v>0</v>
      </c>
      <c r="O65" s="199">
        <v>840.91</v>
      </c>
      <c r="P65" s="199">
        <v>0</v>
      </c>
    </row>
    <row r="66" spans="1:16">
      <c r="A66" t="s">
        <v>108</v>
      </c>
      <c r="C66" s="26">
        <v>64</v>
      </c>
      <c r="D66" s="26">
        <v>0</v>
      </c>
      <c r="E66" s="26">
        <v>0</v>
      </c>
      <c r="F66" s="26">
        <v>0</v>
      </c>
      <c r="G66" s="199">
        <v>62</v>
      </c>
      <c r="H66" s="199">
        <v>0</v>
      </c>
      <c r="I66" s="199">
        <v>217.1</v>
      </c>
      <c r="J66" s="199">
        <v>0</v>
      </c>
      <c r="K66" s="199">
        <v>320</v>
      </c>
      <c r="L66" s="199">
        <v>0</v>
      </c>
      <c r="M66" s="199">
        <v>0</v>
      </c>
      <c r="N66" s="199">
        <v>0</v>
      </c>
      <c r="O66" s="199">
        <v>860.01</v>
      </c>
      <c r="P66" s="199">
        <v>0</v>
      </c>
    </row>
    <row r="67" spans="1:16">
      <c r="A67" t="s">
        <v>109</v>
      </c>
      <c r="C67" s="26">
        <v>64</v>
      </c>
      <c r="D67" s="26">
        <v>0</v>
      </c>
      <c r="E67" s="26">
        <v>0</v>
      </c>
      <c r="F67" s="26">
        <v>0</v>
      </c>
      <c r="G67" s="199">
        <v>62</v>
      </c>
      <c r="H67" s="199">
        <v>0</v>
      </c>
      <c r="I67" s="199">
        <v>217.1</v>
      </c>
      <c r="J67" s="199">
        <v>0</v>
      </c>
      <c r="K67" s="199">
        <v>320</v>
      </c>
      <c r="L67" s="199">
        <v>0</v>
      </c>
      <c r="M67" s="199">
        <v>0</v>
      </c>
      <c r="N67" s="199">
        <v>0</v>
      </c>
      <c r="O67" s="199">
        <v>780.32</v>
      </c>
      <c r="P67" s="199">
        <v>0</v>
      </c>
    </row>
    <row r="68" spans="1:16">
      <c r="A68" t="s">
        <v>110</v>
      </c>
      <c r="C68" s="26">
        <v>64</v>
      </c>
      <c r="D68" s="26">
        <v>0</v>
      </c>
      <c r="E68" s="26">
        <v>0</v>
      </c>
      <c r="F68" s="26">
        <v>0</v>
      </c>
      <c r="G68" s="199">
        <v>62</v>
      </c>
      <c r="H68" s="199">
        <v>0</v>
      </c>
      <c r="I68" s="199">
        <v>217.1</v>
      </c>
      <c r="J68" s="199">
        <v>0</v>
      </c>
      <c r="K68" s="199">
        <v>320</v>
      </c>
      <c r="L68" s="199">
        <v>0</v>
      </c>
      <c r="M68" s="199">
        <v>0</v>
      </c>
      <c r="N68" s="199">
        <v>0</v>
      </c>
      <c r="O68" s="199">
        <v>775.32</v>
      </c>
      <c r="P68" s="199">
        <v>0</v>
      </c>
    </row>
    <row r="69" spans="1:16">
      <c r="A69" t="s">
        <v>111</v>
      </c>
      <c r="C69" s="26">
        <v>64</v>
      </c>
      <c r="D69" s="26">
        <v>0</v>
      </c>
      <c r="E69" s="26">
        <v>0</v>
      </c>
      <c r="F69" s="26">
        <v>0</v>
      </c>
      <c r="G69" s="199">
        <v>62</v>
      </c>
      <c r="H69" s="199">
        <v>0</v>
      </c>
      <c r="I69" s="199">
        <v>217.1</v>
      </c>
      <c r="J69" s="199">
        <v>0</v>
      </c>
      <c r="K69" s="199">
        <v>320</v>
      </c>
      <c r="L69" s="199">
        <v>0</v>
      </c>
      <c r="M69" s="199">
        <v>0</v>
      </c>
      <c r="N69" s="199">
        <v>0</v>
      </c>
      <c r="O69" s="199">
        <v>779.7</v>
      </c>
      <c r="P69" s="199">
        <v>0</v>
      </c>
    </row>
    <row r="70" spans="1:16">
      <c r="A70" t="s">
        <v>112</v>
      </c>
      <c r="C70" s="26">
        <v>64</v>
      </c>
      <c r="D70" s="26">
        <v>0</v>
      </c>
      <c r="E70" s="26">
        <v>0</v>
      </c>
      <c r="F70" s="26">
        <v>0</v>
      </c>
      <c r="G70" s="199">
        <v>62</v>
      </c>
      <c r="H70" s="199">
        <v>0</v>
      </c>
      <c r="I70" s="199">
        <v>217.1</v>
      </c>
      <c r="J70" s="199">
        <v>0</v>
      </c>
      <c r="K70" s="199">
        <v>320</v>
      </c>
      <c r="L70" s="199">
        <v>0</v>
      </c>
      <c r="M70" s="199">
        <v>0</v>
      </c>
      <c r="N70" s="199">
        <v>0</v>
      </c>
      <c r="O70" s="199">
        <v>760.86</v>
      </c>
      <c r="P70" s="199">
        <v>0</v>
      </c>
    </row>
    <row r="71" spans="1:16">
      <c r="A71" t="s">
        <v>113</v>
      </c>
      <c r="C71" s="26">
        <v>64</v>
      </c>
      <c r="D71" s="26">
        <v>0</v>
      </c>
      <c r="E71" s="26">
        <v>0</v>
      </c>
      <c r="F71" s="26">
        <v>0</v>
      </c>
      <c r="G71" s="199">
        <v>62</v>
      </c>
      <c r="H71" s="199">
        <v>0</v>
      </c>
      <c r="I71" s="199">
        <v>217.1</v>
      </c>
      <c r="J71" s="199">
        <v>0</v>
      </c>
      <c r="K71" s="199">
        <v>320</v>
      </c>
      <c r="L71" s="199">
        <v>0</v>
      </c>
      <c r="M71" s="199">
        <v>0</v>
      </c>
      <c r="N71" s="199">
        <v>0</v>
      </c>
      <c r="O71" s="199">
        <v>737.34</v>
      </c>
      <c r="P71" s="199">
        <v>0</v>
      </c>
    </row>
    <row r="72" spans="1:16">
      <c r="A72" t="s">
        <v>114</v>
      </c>
      <c r="C72" s="26">
        <v>64</v>
      </c>
      <c r="D72" s="26">
        <v>0</v>
      </c>
      <c r="E72" s="26">
        <v>0</v>
      </c>
      <c r="F72" s="26">
        <v>0</v>
      </c>
      <c r="G72" s="199">
        <v>62</v>
      </c>
      <c r="H72" s="199">
        <v>0</v>
      </c>
      <c r="I72" s="199">
        <v>217.1</v>
      </c>
      <c r="J72" s="199">
        <v>0</v>
      </c>
      <c r="K72" s="199">
        <v>320</v>
      </c>
      <c r="L72" s="199">
        <v>0</v>
      </c>
      <c r="M72" s="199">
        <v>0</v>
      </c>
      <c r="N72" s="199">
        <v>0</v>
      </c>
      <c r="O72" s="199">
        <v>709.41</v>
      </c>
      <c r="P72" s="199">
        <v>0</v>
      </c>
    </row>
    <row r="73" spans="1:16">
      <c r="A73" t="s">
        <v>115</v>
      </c>
      <c r="C73" s="26">
        <v>64</v>
      </c>
      <c r="D73" s="26">
        <v>0</v>
      </c>
      <c r="E73" s="26">
        <v>0</v>
      </c>
      <c r="F73" s="26">
        <v>0</v>
      </c>
      <c r="G73" s="199">
        <v>62</v>
      </c>
      <c r="H73" s="199">
        <v>0</v>
      </c>
      <c r="I73" s="199">
        <v>228</v>
      </c>
      <c r="J73" s="199">
        <v>0</v>
      </c>
      <c r="K73" s="199">
        <v>320</v>
      </c>
      <c r="L73" s="199">
        <v>0</v>
      </c>
      <c r="M73" s="199">
        <v>0</v>
      </c>
      <c r="N73" s="199">
        <v>0</v>
      </c>
      <c r="O73" s="199">
        <v>701.53</v>
      </c>
      <c r="P73" s="199">
        <v>0</v>
      </c>
    </row>
    <row r="74" spans="1:16">
      <c r="A74" t="s">
        <v>116</v>
      </c>
      <c r="C74" s="26">
        <v>64</v>
      </c>
      <c r="D74" s="26">
        <v>0</v>
      </c>
      <c r="E74" s="26">
        <v>0</v>
      </c>
      <c r="F74" s="26">
        <v>0</v>
      </c>
      <c r="G74" s="199">
        <v>62</v>
      </c>
      <c r="H74" s="199">
        <v>0</v>
      </c>
      <c r="I74" s="199">
        <v>230</v>
      </c>
      <c r="J74" s="199">
        <v>0</v>
      </c>
      <c r="K74" s="199">
        <v>320</v>
      </c>
      <c r="L74" s="199">
        <v>0</v>
      </c>
      <c r="M74" s="199">
        <v>0</v>
      </c>
      <c r="N74" s="199">
        <v>0</v>
      </c>
      <c r="O74" s="199">
        <v>719.39</v>
      </c>
      <c r="P74" s="199">
        <v>0</v>
      </c>
    </row>
    <row r="75" spans="1:16">
      <c r="A75" t="s">
        <v>117</v>
      </c>
      <c r="C75" s="26">
        <v>64</v>
      </c>
      <c r="D75" s="26">
        <v>0</v>
      </c>
      <c r="E75" s="26">
        <v>0</v>
      </c>
      <c r="F75" s="26">
        <v>0</v>
      </c>
      <c r="G75" s="199">
        <v>62</v>
      </c>
      <c r="H75" s="199">
        <v>0</v>
      </c>
      <c r="I75" s="199">
        <v>230</v>
      </c>
      <c r="J75" s="199">
        <v>0</v>
      </c>
      <c r="K75" s="199">
        <v>320</v>
      </c>
      <c r="L75" s="199">
        <v>0</v>
      </c>
      <c r="M75" s="199">
        <v>0</v>
      </c>
      <c r="N75" s="199">
        <v>0</v>
      </c>
      <c r="O75" s="199">
        <v>716.13</v>
      </c>
      <c r="P75" s="199">
        <v>0</v>
      </c>
    </row>
    <row r="76" spans="1:16">
      <c r="A76" t="s">
        <v>118</v>
      </c>
      <c r="C76" s="26">
        <v>64</v>
      </c>
      <c r="D76" s="26">
        <v>0</v>
      </c>
      <c r="E76" s="26">
        <v>0</v>
      </c>
      <c r="F76" s="26">
        <v>0</v>
      </c>
      <c r="G76" s="199">
        <v>62</v>
      </c>
      <c r="H76" s="199">
        <v>0</v>
      </c>
      <c r="I76" s="199">
        <v>230</v>
      </c>
      <c r="J76" s="199">
        <v>0</v>
      </c>
      <c r="K76" s="199">
        <v>320</v>
      </c>
      <c r="L76" s="199">
        <v>0</v>
      </c>
      <c r="M76" s="199">
        <v>0</v>
      </c>
      <c r="N76" s="199">
        <v>0</v>
      </c>
      <c r="O76" s="199">
        <v>640</v>
      </c>
      <c r="P76" s="199">
        <v>0</v>
      </c>
    </row>
    <row r="77" spans="1:16">
      <c r="A77" t="s">
        <v>119</v>
      </c>
      <c r="C77" s="26">
        <v>64</v>
      </c>
      <c r="D77" s="26">
        <v>0</v>
      </c>
      <c r="E77" s="26">
        <v>0</v>
      </c>
      <c r="F77" s="26">
        <v>0</v>
      </c>
      <c r="G77" s="199">
        <v>62</v>
      </c>
      <c r="H77" s="199">
        <v>0</v>
      </c>
      <c r="I77" s="199">
        <v>230</v>
      </c>
      <c r="J77" s="199">
        <v>0</v>
      </c>
      <c r="K77" s="199">
        <v>320</v>
      </c>
      <c r="L77" s="199">
        <v>0</v>
      </c>
      <c r="M77" s="199">
        <v>0</v>
      </c>
      <c r="N77" s="199">
        <v>0</v>
      </c>
      <c r="O77" s="199">
        <v>677.26</v>
      </c>
      <c r="P77" s="199">
        <v>0</v>
      </c>
    </row>
    <row r="78" spans="1:16">
      <c r="A78" t="s">
        <v>120</v>
      </c>
      <c r="C78" s="26">
        <v>64</v>
      </c>
      <c r="D78" s="26">
        <v>0</v>
      </c>
      <c r="E78" s="26">
        <v>0</v>
      </c>
      <c r="F78" s="26">
        <v>0</v>
      </c>
      <c r="G78" s="199">
        <v>62</v>
      </c>
      <c r="H78" s="199">
        <v>0</v>
      </c>
      <c r="I78" s="199">
        <v>230</v>
      </c>
      <c r="J78" s="199">
        <v>0</v>
      </c>
      <c r="K78" s="199">
        <v>320</v>
      </c>
      <c r="L78" s="199">
        <v>0</v>
      </c>
      <c r="M78" s="199">
        <v>0</v>
      </c>
      <c r="N78" s="199">
        <v>0</v>
      </c>
      <c r="O78" s="199">
        <v>640</v>
      </c>
      <c r="P78" s="199">
        <v>0</v>
      </c>
    </row>
    <row r="79" spans="1:16">
      <c r="A79" t="s">
        <v>121</v>
      </c>
      <c r="C79" s="26">
        <v>64</v>
      </c>
      <c r="D79" s="26">
        <v>0</v>
      </c>
      <c r="E79" s="26">
        <v>0</v>
      </c>
      <c r="F79" s="26">
        <v>0</v>
      </c>
      <c r="G79" s="199">
        <v>62</v>
      </c>
      <c r="H79" s="199">
        <v>0</v>
      </c>
      <c r="I79" s="199">
        <v>230</v>
      </c>
      <c r="J79" s="199">
        <v>0</v>
      </c>
      <c r="K79" s="199">
        <v>320</v>
      </c>
      <c r="L79" s="199">
        <v>0</v>
      </c>
      <c r="M79" s="199">
        <v>0</v>
      </c>
      <c r="N79" s="199">
        <v>0</v>
      </c>
      <c r="O79" s="199">
        <v>640</v>
      </c>
      <c r="P79" s="199">
        <v>0</v>
      </c>
    </row>
    <row r="80" spans="1:16">
      <c r="A80" t="s">
        <v>122</v>
      </c>
      <c r="C80" s="26">
        <v>66</v>
      </c>
      <c r="D80" s="26">
        <v>0</v>
      </c>
      <c r="E80" s="26">
        <v>0</v>
      </c>
      <c r="F80" s="26">
        <v>0</v>
      </c>
      <c r="G80" s="199">
        <v>62</v>
      </c>
      <c r="H80" s="199">
        <v>0</v>
      </c>
      <c r="I80" s="199">
        <v>230</v>
      </c>
      <c r="J80" s="199">
        <v>0</v>
      </c>
      <c r="K80" s="199">
        <v>320</v>
      </c>
      <c r="L80" s="199">
        <v>0</v>
      </c>
      <c r="M80" s="199">
        <v>0</v>
      </c>
      <c r="N80" s="199">
        <v>0</v>
      </c>
      <c r="O80" s="199">
        <v>656.88</v>
      </c>
      <c r="P80" s="199">
        <v>0</v>
      </c>
    </row>
    <row r="81" spans="1:16">
      <c r="A81" t="s">
        <v>123</v>
      </c>
      <c r="C81" s="26">
        <v>66</v>
      </c>
      <c r="D81" s="26">
        <v>0</v>
      </c>
      <c r="E81" s="26">
        <v>0</v>
      </c>
      <c r="F81" s="26">
        <v>0</v>
      </c>
      <c r="G81" s="199">
        <v>62</v>
      </c>
      <c r="H81" s="199">
        <v>0</v>
      </c>
      <c r="I81" s="199">
        <v>230</v>
      </c>
      <c r="J81" s="199">
        <v>0</v>
      </c>
      <c r="K81" s="199">
        <v>320</v>
      </c>
      <c r="L81" s="199">
        <v>0</v>
      </c>
      <c r="M81" s="199">
        <v>0</v>
      </c>
      <c r="N81" s="199">
        <v>0</v>
      </c>
      <c r="O81" s="199">
        <v>646.91999999999996</v>
      </c>
      <c r="P81" s="199">
        <v>0</v>
      </c>
    </row>
    <row r="82" spans="1:16">
      <c r="A82" t="s">
        <v>124</v>
      </c>
      <c r="C82" s="26">
        <v>66</v>
      </c>
      <c r="D82" s="26">
        <v>0</v>
      </c>
      <c r="E82" s="26">
        <v>0</v>
      </c>
      <c r="F82" s="26">
        <v>0</v>
      </c>
      <c r="G82" s="199">
        <v>62</v>
      </c>
      <c r="H82" s="199">
        <v>0</v>
      </c>
      <c r="I82" s="199">
        <v>224</v>
      </c>
      <c r="J82" s="199">
        <v>0</v>
      </c>
      <c r="K82" s="199">
        <v>320</v>
      </c>
      <c r="L82" s="199">
        <v>0</v>
      </c>
      <c r="M82" s="199">
        <v>0</v>
      </c>
      <c r="N82" s="199">
        <v>0</v>
      </c>
      <c r="O82" s="199">
        <v>647.91999999999996</v>
      </c>
      <c r="P82" s="199">
        <v>0</v>
      </c>
    </row>
    <row r="83" spans="1:16">
      <c r="A83" t="s">
        <v>125</v>
      </c>
      <c r="C83" s="26">
        <v>66</v>
      </c>
      <c r="D83" s="26">
        <v>0</v>
      </c>
      <c r="E83" s="26">
        <v>0</v>
      </c>
      <c r="F83" s="26">
        <v>0</v>
      </c>
      <c r="G83" s="199">
        <v>62</v>
      </c>
      <c r="H83" s="199">
        <v>0</v>
      </c>
      <c r="I83" s="199">
        <v>209.64</v>
      </c>
      <c r="J83" s="199">
        <v>0</v>
      </c>
      <c r="K83" s="199">
        <v>320</v>
      </c>
      <c r="L83" s="199">
        <v>0</v>
      </c>
      <c r="M83" s="199">
        <v>0</v>
      </c>
      <c r="N83" s="199">
        <v>0</v>
      </c>
      <c r="O83" s="199">
        <v>640</v>
      </c>
      <c r="P83" s="199">
        <v>0</v>
      </c>
    </row>
    <row r="84" spans="1:16">
      <c r="A84" t="s">
        <v>126</v>
      </c>
      <c r="C84" s="26">
        <v>66</v>
      </c>
      <c r="D84" s="26">
        <v>0</v>
      </c>
      <c r="E84" s="26">
        <v>0</v>
      </c>
      <c r="F84" s="26">
        <v>0</v>
      </c>
      <c r="G84" s="199">
        <v>62</v>
      </c>
      <c r="H84" s="199">
        <v>0</v>
      </c>
      <c r="I84" s="199">
        <v>209.64</v>
      </c>
      <c r="J84" s="199">
        <v>0</v>
      </c>
      <c r="K84" s="199">
        <v>320</v>
      </c>
      <c r="L84" s="199">
        <v>0</v>
      </c>
      <c r="M84" s="199">
        <v>0</v>
      </c>
      <c r="N84" s="199">
        <v>0</v>
      </c>
      <c r="O84" s="199">
        <v>640</v>
      </c>
      <c r="P84" s="199">
        <v>0</v>
      </c>
    </row>
    <row r="85" spans="1:16">
      <c r="A85" t="s">
        <v>127</v>
      </c>
      <c r="C85" s="26">
        <v>66</v>
      </c>
      <c r="D85" s="26">
        <v>0</v>
      </c>
      <c r="E85" s="26">
        <v>0</v>
      </c>
      <c r="F85" s="26">
        <v>0</v>
      </c>
      <c r="G85" s="199">
        <v>62</v>
      </c>
      <c r="H85" s="199">
        <v>0</v>
      </c>
      <c r="I85" s="199">
        <v>232</v>
      </c>
      <c r="J85" s="199">
        <v>0</v>
      </c>
      <c r="K85" s="199">
        <v>320</v>
      </c>
      <c r="L85" s="199">
        <v>0</v>
      </c>
      <c r="M85" s="199">
        <v>0</v>
      </c>
      <c r="N85" s="199">
        <v>0</v>
      </c>
      <c r="O85" s="199">
        <v>640</v>
      </c>
      <c r="P85" s="199">
        <v>0</v>
      </c>
    </row>
    <row r="86" spans="1:16">
      <c r="A86" t="s">
        <v>128</v>
      </c>
      <c r="C86" s="26">
        <v>67</v>
      </c>
      <c r="D86" s="26">
        <v>0</v>
      </c>
      <c r="E86" s="26">
        <v>0</v>
      </c>
      <c r="F86" s="26">
        <v>0</v>
      </c>
      <c r="G86" s="199">
        <v>62</v>
      </c>
      <c r="H86" s="199">
        <v>0</v>
      </c>
      <c r="I86" s="199">
        <v>235</v>
      </c>
      <c r="J86" s="199">
        <v>0</v>
      </c>
      <c r="K86" s="199">
        <v>320</v>
      </c>
      <c r="L86" s="199">
        <v>0</v>
      </c>
      <c r="M86" s="199">
        <v>0</v>
      </c>
      <c r="N86" s="199">
        <v>0</v>
      </c>
      <c r="O86" s="199">
        <v>640</v>
      </c>
      <c r="P86" s="199">
        <v>0</v>
      </c>
    </row>
    <row r="87" spans="1:16">
      <c r="A87" t="s">
        <v>129</v>
      </c>
      <c r="C87" s="26">
        <v>67</v>
      </c>
      <c r="D87" s="26">
        <v>0</v>
      </c>
      <c r="E87" s="26">
        <v>0</v>
      </c>
      <c r="F87" s="26">
        <v>0</v>
      </c>
      <c r="G87" s="199">
        <v>62</v>
      </c>
      <c r="H87" s="199">
        <v>0</v>
      </c>
      <c r="I87" s="199">
        <v>212.19</v>
      </c>
      <c r="J87" s="199">
        <v>0</v>
      </c>
      <c r="K87" s="199">
        <v>320</v>
      </c>
      <c r="L87" s="199">
        <v>0</v>
      </c>
      <c r="M87" s="199">
        <v>0</v>
      </c>
      <c r="N87" s="199">
        <v>0</v>
      </c>
      <c r="O87" s="199">
        <v>640</v>
      </c>
      <c r="P87" s="199">
        <v>0</v>
      </c>
    </row>
    <row r="88" spans="1:16">
      <c r="A88" t="s">
        <v>130</v>
      </c>
      <c r="C88" s="26">
        <v>67</v>
      </c>
      <c r="D88" s="26">
        <v>0</v>
      </c>
      <c r="E88" s="26">
        <v>0</v>
      </c>
      <c r="F88" s="26">
        <v>0</v>
      </c>
      <c r="G88" s="199">
        <v>62</v>
      </c>
      <c r="H88" s="199">
        <v>0</v>
      </c>
      <c r="I88" s="199">
        <v>203</v>
      </c>
      <c r="J88" s="199">
        <v>0</v>
      </c>
      <c r="K88" s="199">
        <v>320</v>
      </c>
      <c r="L88" s="199">
        <v>0</v>
      </c>
      <c r="M88" s="199">
        <v>0</v>
      </c>
      <c r="N88" s="199">
        <v>0</v>
      </c>
      <c r="O88" s="199">
        <v>640</v>
      </c>
      <c r="P88" s="199">
        <v>0</v>
      </c>
    </row>
    <row r="89" spans="1:16">
      <c r="A89" t="s">
        <v>131</v>
      </c>
      <c r="C89" s="26">
        <v>67</v>
      </c>
      <c r="D89" s="26">
        <v>0</v>
      </c>
      <c r="E89" s="26">
        <v>0</v>
      </c>
      <c r="F89" s="26">
        <v>0</v>
      </c>
      <c r="G89" s="199">
        <v>62</v>
      </c>
      <c r="H89" s="199">
        <v>0</v>
      </c>
      <c r="I89" s="199">
        <v>211.55</v>
      </c>
      <c r="J89" s="199">
        <v>0</v>
      </c>
      <c r="K89" s="199">
        <v>320</v>
      </c>
      <c r="L89" s="199">
        <v>0</v>
      </c>
      <c r="M89" s="199">
        <v>0</v>
      </c>
      <c r="N89" s="199">
        <v>0</v>
      </c>
      <c r="O89" s="199">
        <v>640</v>
      </c>
      <c r="P89" s="199">
        <v>0</v>
      </c>
    </row>
    <row r="90" spans="1:16">
      <c r="A90" t="s">
        <v>132</v>
      </c>
      <c r="C90" s="26">
        <v>67</v>
      </c>
      <c r="D90" s="26">
        <v>0</v>
      </c>
      <c r="E90" s="26">
        <v>0</v>
      </c>
      <c r="F90" s="26">
        <v>0</v>
      </c>
      <c r="G90" s="199">
        <v>62</v>
      </c>
      <c r="H90" s="199">
        <v>0</v>
      </c>
      <c r="I90" s="199">
        <v>211.55</v>
      </c>
      <c r="J90" s="199">
        <v>0</v>
      </c>
      <c r="K90" s="199">
        <v>320</v>
      </c>
      <c r="L90" s="199">
        <v>0</v>
      </c>
      <c r="M90" s="199">
        <v>0</v>
      </c>
      <c r="N90" s="199">
        <v>0</v>
      </c>
      <c r="O90" s="199">
        <v>640</v>
      </c>
      <c r="P90" s="199">
        <v>0</v>
      </c>
    </row>
    <row r="91" spans="1:16">
      <c r="A91" t="s">
        <v>133</v>
      </c>
      <c r="C91" s="26">
        <v>67</v>
      </c>
      <c r="D91" s="26">
        <v>0</v>
      </c>
      <c r="E91" s="26">
        <v>0</v>
      </c>
      <c r="F91" s="26">
        <v>0</v>
      </c>
      <c r="G91" s="199">
        <v>62</v>
      </c>
      <c r="H91" s="199">
        <v>0</v>
      </c>
      <c r="I91" s="199">
        <v>231.7</v>
      </c>
      <c r="J91" s="199">
        <v>0</v>
      </c>
      <c r="K91" s="199">
        <v>320</v>
      </c>
      <c r="L91" s="199">
        <v>0</v>
      </c>
      <c r="M91" s="199">
        <v>0</v>
      </c>
      <c r="N91" s="199">
        <v>0</v>
      </c>
      <c r="O91" s="199">
        <v>640</v>
      </c>
      <c r="P91" s="199">
        <v>0</v>
      </c>
    </row>
    <row r="92" spans="1:16">
      <c r="A92" t="s">
        <v>134</v>
      </c>
      <c r="C92" s="26">
        <v>67</v>
      </c>
      <c r="D92" s="26">
        <v>0</v>
      </c>
      <c r="E92" s="26">
        <v>0</v>
      </c>
      <c r="F92" s="26">
        <v>0</v>
      </c>
      <c r="G92" s="199">
        <v>62</v>
      </c>
      <c r="H92" s="199">
        <v>0</v>
      </c>
      <c r="I92" s="199">
        <v>232.82</v>
      </c>
      <c r="J92" s="199">
        <v>0</v>
      </c>
      <c r="K92" s="199">
        <v>320</v>
      </c>
      <c r="L92" s="199">
        <v>0</v>
      </c>
      <c r="M92" s="199">
        <v>0</v>
      </c>
      <c r="N92" s="199">
        <v>0</v>
      </c>
      <c r="O92" s="199">
        <v>649.62</v>
      </c>
      <c r="P92" s="199">
        <v>0</v>
      </c>
    </row>
    <row r="93" spans="1:16">
      <c r="A93" t="s">
        <v>135</v>
      </c>
      <c r="C93" s="26">
        <v>67</v>
      </c>
      <c r="D93" s="26">
        <v>0</v>
      </c>
      <c r="E93" s="26">
        <v>0</v>
      </c>
      <c r="F93" s="26">
        <v>0</v>
      </c>
      <c r="G93" s="199">
        <v>62</v>
      </c>
      <c r="H93" s="199">
        <v>0</v>
      </c>
      <c r="I93" s="199">
        <v>232.82</v>
      </c>
      <c r="J93" s="199">
        <v>0</v>
      </c>
      <c r="K93" s="199">
        <v>320</v>
      </c>
      <c r="L93" s="199">
        <v>0</v>
      </c>
      <c r="M93" s="199">
        <v>0</v>
      </c>
      <c r="N93" s="199">
        <v>0</v>
      </c>
      <c r="O93" s="199">
        <v>748.26</v>
      </c>
      <c r="P93" s="199">
        <v>0</v>
      </c>
    </row>
    <row r="94" spans="1:16">
      <c r="A94" t="s">
        <v>136</v>
      </c>
      <c r="C94" s="26">
        <v>67</v>
      </c>
      <c r="D94" s="26">
        <v>0</v>
      </c>
      <c r="E94" s="26">
        <v>0</v>
      </c>
      <c r="F94" s="26">
        <v>0</v>
      </c>
      <c r="G94" s="199">
        <v>62</v>
      </c>
      <c r="H94" s="199">
        <v>0</v>
      </c>
      <c r="I94" s="199">
        <v>238</v>
      </c>
      <c r="J94" s="199">
        <v>0</v>
      </c>
      <c r="K94" s="199">
        <v>320</v>
      </c>
      <c r="L94" s="199">
        <v>0</v>
      </c>
      <c r="M94" s="199">
        <v>0</v>
      </c>
      <c r="N94" s="199">
        <v>0</v>
      </c>
      <c r="O94" s="199">
        <v>767.26</v>
      </c>
      <c r="P94" s="199">
        <v>0</v>
      </c>
    </row>
    <row r="95" spans="1:16">
      <c r="A95" t="s">
        <v>137</v>
      </c>
      <c r="C95" s="26">
        <v>67</v>
      </c>
      <c r="D95" s="26">
        <v>0</v>
      </c>
      <c r="E95" s="26">
        <v>0</v>
      </c>
      <c r="F95" s="26">
        <v>0</v>
      </c>
      <c r="G95" s="199">
        <v>62</v>
      </c>
      <c r="H95" s="199">
        <v>0</v>
      </c>
      <c r="I95" s="199">
        <v>238</v>
      </c>
      <c r="J95" s="199">
        <v>0</v>
      </c>
      <c r="K95" s="199">
        <v>320</v>
      </c>
      <c r="L95" s="199">
        <v>0</v>
      </c>
      <c r="M95" s="199">
        <v>0</v>
      </c>
      <c r="N95" s="199">
        <v>0</v>
      </c>
      <c r="O95" s="199">
        <v>640</v>
      </c>
      <c r="P95" s="199">
        <v>0</v>
      </c>
    </row>
    <row r="96" spans="1:16">
      <c r="A96" t="s">
        <v>138</v>
      </c>
      <c r="C96" s="26">
        <v>67</v>
      </c>
      <c r="D96" s="26">
        <v>0</v>
      </c>
      <c r="E96" s="26">
        <v>0</v>
      </c>
      <c r="F96" s="26">
        <v>0</v>
      </c>
      <c r="G96" s="199">
        <v>62</v>
      </c>
      <c r="H96" s="199">
        <v>0</v>
      </c>
      <c r="I96" s="199">
        <v>238</v>
      </c>
      <c r="J96" s="199">
        <v>0</v>
      </c>
      <c r="K96" s="199">
        <v>320</v>
      </c>
      <c r="L96" s="199">
        <v>0</v>
      </c>
      <c r="M96" s="199">
        <v>0</v>
      </c>
      <c r="N96" s="199">
        <v>0</v>
      </c>
      <c r="O96" s="199">
        <v>665.62</v>
      </c>
      <c r="P96" s="199">
        <v>0</v>
      </c>
    </row>
    <row r="97" spans="1:17">
      <c r="A97" t="s">
        <v>139</v>
      </c>
      <c r="C97" s="26">
        <v>67</v>
      </c>
      <c r="D97" s="26">
        <v>0</v>
      </c>
      <c r="E97" s="26">
        <v>0</v>
      </c>
      <c r="F97" s="26">
        <v>0</v>
      </c>
      <c r="G97" s="199">
        <v>62</v>
      </c>
      <c r="H97" s="199">
        <v>0</v>
      </c>
      <c r="I97" s="199">
        <v>238</v>
      </c>
      <c r="J97" s="199">
        <v>0</v>
      </c>
      <c r="K97" s="199">
        <v>320</v>
      </c>
      <c r="L97" s="199">
        <v>0</v>
      </c>
      <c r="M97" s="199">
        <v>0</v>
      </c>
      <c r="N97" s="199">
        <v>0</v>
      </c>
      <c r="O97" s="199">
        <v>644.62</v>
      </c>
      <c r="P97" s="199">
        <v>0</v>
      </c>
    </row>
    <row r="98" spans="1:17">
      <c r="A98" t="s">
        <v>140</v>
      </c>
      <c r="C98" s="26">
        <v>67</v>
      </c>
      <c r="D98" s="26">
        <v>0</v>
      </c>
      <c r="E98" s="26">
        <v>0</v>
      </c>
      <c r="F98" s="26">
        <v>0</v>
      </c>
      <c r="G98" s="199">
        <v>62</v>
      </c>
      <c r="H98" s="199">
        <v>0</v>
      </c>
      <c r="I98" s="199">
        <v>238</v>
      </c>
      <c r="J98" s="199">
        <v>0</v>
      </c>
      <c r="K98" s="199">
        <v>320</v>
      </c>
      <c r="L98" s="199">
        <v>0</v>
      </c>
      <c r="M98" s="199">
        <v>0</v>
      </c>
      <c r="N98" s="199">
        <v>0</v>
      </c>
      <c r="O98" s="199">
        <v>640</v>
      </c>
      <c r="P98" s="199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1.6267499999999999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5.1834475000000024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16.312390000000001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16.649999999999999</v>
      </c>
      <c r="L3" s="199">
        <v>1.36</v>
      </c>
      <c r="M3" s="199">
        <v>1.96</v>
      </c>
      <c r="N3" s="199">
        <v>1.69</v>
      </c>
      <c r="O3" s="199">
        <v>2.38</v>
      </c>
      <c r="P3" s="199">
        <v>0.81</v>
      </c>
      <c r="Q3" s="199">
        <v>0.15</v>
      </c>
      <c r="R3" s="199">
        <v>0.61</v>
      </c>
      <c r="S3" s="199">
        <v>0.38</v>
      </c>
      <c r="T3" s="199">
        <v>0</v>
      </c>
      <c r="U3" s="199">
        <v>1.35</v>
      </c>
      <c r="V3" s="199">
        <v>0.47</v>
      </c>
      <c r="W3" s="199">
        <v>0.66</v>
      </c>
      <c r="X3" s="199">
        <v>2.11</v>
      </c>
      <c r="Y3" s="199">
        <v>0</v>
      </c>
      <c r="Z3" s="199">
        <v>4.2</v>
      </c>
      <c r="AA3" s="199">
        <v>1</v>
      </c>
      <c r="AB3" s="199">
        <v>0</v>
      </c>
      <c r="AC3" s="199">
        <v>12.22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0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0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16.649999999999999</v>
      </c>
      <c r="L4" s="199">
        <v>1.36</v>
      </c>
      <c r="M4" s="199">
        <v>1.96</v>
      </c>
      <c r="N4" s="199">
        <v>1.69</v>
      </c>
      <c r="O4" s="199">
        <v>2.38</v>
      </c>
      <c r="P4" s="199">
        <v>0.81</v>
      </c>
      <c r="Q4" s="199">
        <v>0.15</v>
      </c>
      <c r="R4" s="199">
        <v>0.61</v>
      </c>
      <c r="S4" s="199">
        <v>0.38</v>
      </c>
      <c r="T4" s="199">
        <v>0</v>
      </c>
      <c r="U4" s="199">
        <v>1.35</v>
      </c>
      <c r="V4" s="199">
        <v>0.47</v>
      </c>
      <c r="W4" s="199">
        <v>0.66</v>
      </c>
      <c r="X4" s="199">
        <v>2.11</v>
      </c>
      <c r="Y4" s="199">
        <v>0</v>
      </c>
      <c r="Z4" s="199">
        <v>4.2</v>
      </c>
      <c r="AA4" s="199">
        <v>1</v>
      </c>
      <c r="AB4" s="199">
        <v>0</v>
      </c>
      <c r="AC4" s="199">
        <v>12.22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0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0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16.649999999999999</v>
      </c>
      <c r="L5" s="199">
        <v>1.36</v>
      </c>
      <c r="M5" s="199">
        <v>1.96</v>
      </c>
      <c r="N5" s="199">
        <v>1.69</v>
      </c>
      <c r="O5" s="199">
        <v>2.38</v>
      </c>
      <c r="P5" s="199">
        <v>0.81</v>
      </c>
      <c r="Q5" s="199">
        <v>0.15</v>
      </c>
      <c r="R5" s="199">
        <v>0.61</v>
      </c>
      <c r="S5" s="199">
        <v>0.38</v>
      </c>
      <c r="T5" s="199">
        <v>0</v>
      </c>
      <c r="U5" s="199">
        <v>1.35</v>
      </c>
      <c r="V5" s="199">
        <v>0.47</v>
      </c>
      <c r="W5" s="199">
        <v>0.66</v>
      </c>
      <c r="X5" s="199">
        <v>2.11</v>
      </c>
      <c r="Y5" s="199">
        <v>0</v>
      </c>
      <c r="Z5" s="199">
        <v>4.2</v>
      </c>
      <c r="AA5" s="199">
        <v>1</v>
      </c>
      <c r="AB5" s="199">
        <v>0</v>
      </c>
      <c r="AC5" s="199">
        <v>12.22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0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0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16.649999999999999</v>
      </c>
      <c r="L6" s="199">
        <v>1.36</v>
      </c>
      <c r="M6" s="199">
        <v>1.96</v>
      </c>
      <c r="N6" s="199">
        <v>1.69</v>
      </c>
      <c r="O6" s="199">
        <v>2.38</v>
      </c>
      <c r="P6" s="199">
        <v>0.81</v>
      </c>
      <c r="Q6" s="199">
        <v>0.15</v>
      </c>
      <c r="R6" s="199">
        <v>0.61</v>
      </c>
      <c r="S6" s="199">
        <v>0.38</v>
      </c>
      <c r="T6" s="199">
        <v>0</v>
      </c>
      <c r="U6" s="199">
        <v>1.35</v>
      </c>
      <c r="V6" s="199">
        <v>0.47</v>
      </c>
      <c r="W6" s="199">
        <v>0.66</v>
      </c>
      <c r="X6" s="199">
        <v>2.11</v>
      </c>
      <c r="Y6" s="199">
        <v>0</v>
      </c>
      <c r="Z6" s="199">
        <v>4.2</v>
      </c>
      <c r="AA6" s="199">
        <v>1</v>
      </c>
      <c r="AB6" s="199">
        <v>0</v>
      </c>
      <c r="AC6" s="199">
        <v>12.22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0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0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16.649999999999999</v>
      </c>
      <c r="L7" s="199">
        <v>1.36</v>
      </c>
      <c r="M7" s="199">
        <v>1.96</v>
      </c>
      <c r="N7" s="199">
        <v>1.69</v>
      </c>
      <c r="O7" s="199">
        <v>2.38</v>
      </c>
      <c r="P7" s="199">
        <v>0.81</v>
      </c>
      <c r="Q7" s="199">
        <v>0.15</v>
      </c>
      <c r="R7" s="199">
        <v>0.61</v>
      </c>
      <c r="S7" s="199">
        <v>0.38</v>
      </c>
      <c r="T7" s="199">
        <v>0</v>
      </c>
      <c r="U7" s="199">
        <v>1.35</v>
      </c>
      <c r="V7" s="199">
        <v>0.47</v>
      </c>
      <c r="W7" s="199">
        <v>0.66</v>
      </c>
      <c r="X7" s="199">
        <v>2.11</v>
      </c>
      <c r="Y7" s="199">
        <v>0</v>
      </c>
      <c r="Z7" s="199">
        <v>4.2</v>
      </c>
      <c r="AA7" s="199">
        <v>1</v>
      </c>
      <c r="AB7" s="199">
        <v>0</v>
      </c>
      <c r="AC7" s="199">
        <v>12.22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0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32.619999999999997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16.649999999999999</v>
      </c>
      <c r="L8" s="199">
        <v>1.36</v>
      </c>
      <c r="M8" s="199">
        <v>1.96</v>
      </c>
      <c r="N8" s="199">
        <v>1.69</v>
      </c>
      <c r="O8" s="199">
        <v>2.38</v>
      </c>
      <c r="P8" s="199">
        <v>0.81</v>
      </c>
      <c r="Q8" s="199">
        <v>0.15</v>
      </c>
      <c r="R8" s="199">
        <v>0.61</v>
      </c>
      <c r="S8" s="199">
        <v>0.38</v>
      </c>
      <c r="T8" s="199">
        <v>0</v>
      </c>
      <c r="U8" s="199">
        <v>1.35</v>
      </c>
      <c r="V8" s="199">
        <v>0.47</v>
      </c>
      <c r="W8" s="199">
        <v>0.66</v>
      </c>
      <c r="X8" s="199">
        <v>2.11</v>
      </c>
      <c r="Y8" s="199">
        <v>0</v>
      </c>
      <c r="Z8" s="199">
        <v>4.2</v>
      </c>
      <c r="AA8" s="199">
        <v>1</v>
      </c>
      <c r="AB8" s="199">
        <v>0</v>
      </c>
      <c r="AC8" s="199">
        <v>12.22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0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32.619999999999997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16.649999999999999</v>
      </c>
      <c r="L9" s="199">
        <v>1.36</v>
      </c>
      <c r="M9" s="199">
        <v>1.96</v>
      </c>
      <c r="N9" s="199">
        <v>1.69</v>
      </c>
      <c r="O9" s="199">
        <v>2.38</v>
      </c>
      <c r="P9" s="199">
        <v>0.81</v>
      </c>
      <c r="Q9" s="199">
        <v>0.15</v>
      </c>
      <c r="R9" s="199">
        <v>0.61</v>
      </c>
      <c r="S9" s="199">
        <v>0.38</v>
      </c>
      <c r="T9" s="199">
        <v>0</v>
      </c>
      <c r="U9" s="199">
        <v>1.35</v>
      </c>
      <c r="V9" s="199">
        <v>0.47</v>
      </c>
      <c r="W9" s="199">
        <v>0.66</v>
      </c>
      <c r="X9" s="199">
        <v>2.11</v>
      </c>
      <c r="Y9" s="199">
        <v>0</v>
      </c>
      <c r="Z9" s="199">
        <v>4.2</v>
      </c>
      <c r="AA9" s="199">
        <v>1</v>
      </c>
      <c r="AB9" s="199">
        <v>0</v>
      </c>
      <c r="AC9" s="199">
        <v>12.22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0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32.619999999999997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16.649999999999999</v>
      </c>
      <c r="L10" s="199">
        <v>1.36</v>
      </c>
      <c r="M10" s="199">
        <v>1.96</v>
      </c>
      <c r="N10" s="199">
        <v>1.69</v>
      </c>
      <c r="O10" s="199">
        <v>2.38</v>
      </c>
      <c r="P10" s="199">
        <v>0.81</v>
      </c>
      <c r="Q10" s="199">
        <v>0.15</v>
      </c>
      <c r="R10" s="199">
        <v>0.61</v>
      </c>
      <c r="S10" s="199">
        <v>0.38</v>
      </c>
      <c r="T10" s="199">
        <v>0</v>
      </c>
      <c r="U10" s="199">
        <v>1.35</v>
      </c>
      <c r="V10" s="199">
        <v>0.47</v>
      </c>
      <c r="W10" s="199">
        <v>0.66</v>
      </c>
      <c r="X10" s="199">
        <v>2.11</v>
      </c>
      <c r="Y10" s="199">
        <v>0</v>
      </c>
      <c r="Z10" s="199">
        <v>4.2</v>
      </c>
      <c r="AA10" s="199">
        <v>1</v>
      </c>
      <c r="AB10" s="199">
        <v>0</v>
      </c>
      <c r="AC10" s="199">
        <v>12.22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0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32.619999999999997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16.649999999999999</v>
      </c>
      <c r="L11" s="199">
        <v>1.36</v>
      </c>
      <c r="M11" s="199">
        <v>1.96</v>
      </c>
      <c r="N11" s="199">
        <v>1.69</v>
      </c>
      <c r="O11" s="199">
        <v>2.38</v>
      </c>
      <c r="P11" s="199">
        <v>0.81</v>
      </c>
      <c r="Q11" s="199">
        <v>0.15</v>
      </c>
      <c r="R11" s="199">
        <v>0.61</v>
      </c>
      <c r="S11" s="199">
        <v>0.38</v>
      </c>
      <c r="T11" s="199">
        <v>0</v>
      </c>
      <c r="U11" s="199">
        <v>1.35</v>
      </c>
      <c r="V11" s="199">
        <v>0.47</v>
      </c>
      <c r="W11" s="199">
        <v>0.66</v>
      </c>
      <c r="X11" s="199">
        <v>2.11</v>
      </c>
      <c r="Y11" s="199">
        <v>0</v>
      </c>
      <c r="Z11" s="199">
        <v>4.2</v>
      </c>
      <c r="AA11" s="199">
        <v>1</v>
      </c>
      <c r="AB11" s="199">
        <v>0</v>
      </c>
      <c r="AC11" s="199">
        <v>12.22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0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32.619999999999997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16.649999999999999</v>
      </c>
      <c r="L12" s="199">
        <v>1.36</v>
      </c>
      <c r="M12" s="199">
        <v>1.96</v>
      </c>
      <c r="N12" s="199">
        <v>1.69</v>
      </c>
      <c r="O12" s="199">
        <v>2.38</v>
      </c>
      <c r="P12" s="199">
        <v>0.81</v>
      </c>
      <c r="Q12" s="199">
        <v>0.15</v>
      </c>
      <c r="R12" s="199">
        <v>0.61</v>
      </c>
      <c r="S12" s="199">
        <v>0.38</v>
      </c>
      <c r="T12" s="199">
        <v>0</v>
      </c>
      <c r="U12" s="199">
        <v>1.35</v>
      </c>
      <c r="V12" s="199">
        <v>0.47</v>
      </c>
      <c r="W12" s="199">
        <v>0.66</v>
      </c>
      <c r="X12" s="199">
        <v>2.11</v>
      </c>
      <c r="Y12" s="199">
        <v>0</v>
      </c>
      <c r="Z12" s="199">
        <v>4.2</v>
      </c>
      <c r="AA12" s="199">
        <v>1</v>
      </c>
      <c r="AB12" s="199">
        <v>0</v>
      </c>
      <c r="AC12" s="199">
        <v>12.22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0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32.619999999999997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16.649999999999999</v>
      </c>
      <c r="L13" s="199">
        <v>1.36</v>
      </c>
      <c r="M13" s="199">
        <v>1.96</v>
      </c>
      <c r="N13" s="199">
        <v>1.69</v>
      </c>
      <c r="O13" s="199">
        <v>2.38</v>
      </c>
      <c r="P13" s="199">
        <v>0.81</v>
      </c>
      <c r="Q13" s="199">
        <v>0.15</v>
      </c>
      <c r="R13" s="199">
        <v>0.61</v>
      </c>
      <c r="S13" s="199">
        <v>0.38</v>
      </c>
      <c r="T13" s="199">
        <v>0</v>
      </c>
      <c r="U13" s="199">
        <v>1.35</v>
      </c>
      <c r="V13" s="199">
        <v>0.47</v>
      </c>
      <c r="W13" s="199">
        <v>0.66</v>
      </c>
      <c r="X13" s="199">
        <v>2.11</v>
      </c>
      <c r="Y13" s="199">
        <v>0</v>
      </c>
      <c r="Z13" s="199">
        <v>4.2</v>
      </c>
      <c r="AA13" s="199">
        <v>1</v>
      </c>
      <c r="AB13" s="199">
        <v>0</v>
      </c>
      <c r="AC13" s="199">
        <v>12.22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0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16.649999999999999</v>
      </c>
      <c r="L14" s="199">
        <v>1.36</v>
      </c>
      <c r="M14" s="199">
        <v>1.96</v>
      </c>
      <c r="N14" s="199">
        <v>1.69</v>
      </c>
      <c r="O14" s="199">
        <v>2.38</v>
      </c>
      <c r="P14" s="199">
        <v>0.81</v>
      </c>
      <c r="Q14" s="199">
        <v>0.15</v>
      </c>
      <c r="R14" s="199">
        <v>0.61</v>
      </c>
      <c r="S14" s="199">
        <v>0.38</v>
      </c>
      <c r="T14" s="199">
        <v>0</v>
      </c>
      <c r="U14" s="199">
        <v>1.35</v>
      </c>
      <c r="V14" s="199">
        <v>0.47</v>
      </c>
      <c r="W14" s="199">
        <v>0.66</v>
      </c>
      <c r="X14" s="199">
        <v>2.11</v>
      </c>
      <c r="Y14" s="199">
        <v>0</v>
      </c>
      <c r="Z14" s="199">
        <v>4.2</v>
      </c>
      <c r="AA14" s="199">
        <v>1</v>
      </c>
      <c r="AB14" s="199">
        <v>0</v>
      </c>
      <c r="AC14" s="199">
        <v>12.22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0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16.649999999999999</v>
      </c>
      <c r="L15" s="199">
        <v>1.36</v>
      </c>
      <c r="M15" s="199">
        <v>1.96</v>
      </c>
      <c r="N15" s="199">
        <v>1.69</v>
      </c>
      <c r="O15" s="199">
        <v>2.38</v>
      </c>
      <c r="P15" s="199">
        <v>0.81</v>
      </c>
      <c r="Q15" s="199">
        <v>0.15</v>
      </c>
      <c r="R15" s="199">
        <v>0.61</v>
      </c>
      <c r="S15" s="199">
        <v>0.38</v>
      </c>
      <c r="T15" s="199">
        <v>0</v>
      </c>
      <c r="U15" s="199">
        <v>1.35</v>
      </c>
      <c r="V15" s="199">
        <v>0.47</v>
      </c>
      <c r="W15" s="199">
        <v>0.66</v>
      </c>
      <c r="X15" s="199">
        <v>2.11</v>
      </c>
      <c r="Y15" s="199">
        <v>0</v>
      </c>
      <c r="Z15" s="199">
        <v>4.2</v>
      </c>
      <c r="AA15" s="199">
        <v>1</v>
      </c>
      <c r="AB15" s="199">
        <v>0</v>
      </c>
      <c r="AC15" s="199">
        <v>12.22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0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-130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16.649999999999999</v>
      </c>
      <c r="L16" s="199">
        <v>1.36</v>
      </c>
      <c r="M16" s="199">
        <v>1.96</v>
      </c>
      <c r="N16" s="199">
        <v>1.69</v>
      </c>
      <c r="O16" s="199">
        <v>2.38</v>
      </c>
      <c r="P16" s="199">
        <v>0.81</v>
      </c>
      <c r="Q16" s="199">
        <v>0.15</v>
      </c>
      <c r="R16" s="199">
        <v>0.61</v>
      </c>
      <c r="S16" s="199">
        <v>0.38</v>
      </c>
      <c r="T16" s="199">
        <v>0</v>
      </c>
      <c r="U16" s="199">
        <v>1.35</v>
      </c>
      <c r="V16" s="199">
        <v>0.47</v>
      </c>
      <c r="W16" s="199">
        <v>0.66</v>
      </c>
      <c r="X16" s="199">
        <v>2.11</v>
      </c>
      <c r="Y16" s="199">
        <v>0</v>
      </c>
      <c r="Z16" s="199">
        <v>4.2</v>
      </c>
      <c r="AA16" s="199">
        <v>1</v>
      </c>
      <c r="AB16" s="199">
        <v>0</v>
      </c>
      <c r="AC16" s="199">
        <v>12.22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0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-80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16.649999999999999</v>
      </c>
      <c r="L17" s="199">
        <v>1.36</v>
      </c>
      <c r="M17" s="199">
        <v>1.96</v>
      </c>
      <c r="N17" s="199">
        <v>1.69</v>
      </c>
      <c r="O17" s="199">
        <v>2.38</v>
      </c>
      <c r="P17" s="199">
        <v>0.81</v>
      </c>
      <c r="Q17" s="199">
        <v>0.15</v>
      </c>
      <c r="R17" s="199">
        <v>0.61</v>
      </c>
      <c r="S17" s="199">
        <v>0.38</v>
      </c>
      <c r="T17" s="199">
        <v>0</v>
      </c>
      <c r="U17" s="199">
        <v>1.35</v>
      </c>
      <c r="V17" s="199">
        <v>0.47</v>
      </c>
      <c r="W17" s="199">
        <v>0.66</v>
      </c>
      <c r="X17" s="199">
        <v>2.11</v>
      </c>
      <c r="Y17" s="199">
        <v>0</v>
      </c>
      <c r="Z17" s="199">
        <v>4.2</v>
      </c>
      <c r="AA17" s="199">
        <v>1</v>
      </c>
      <c r="AB17" s="199">
        <v>0</v>
      </c>
      <c r="AC17" s="199">
        <v>12.22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0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-30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16.649999999999999</v>
      </c>
      <c r="L18" s="199">
        <v>1.36</v>
      </c>
      <c r="M18" s="199">
        <v>1.96</v>
      </c>
      <c r="N18" s="199">
        <v>1.69</v>
      </c>
      <c r="O18" s="199">
        <v>2.38</v>
      </c>
      <c r="P18" s="199">
        <v>0.81</v>
      </c>
      <c r="Q18" s="199">
        <v>0.15</v>
      </c>
      <c r="R18" s="199">
        <v>0.61</v>
      </c>
      <c r="S18" s="199">
        <v>0.38</v>
      </c>
      <c r="T18" s="199">
        <v>0</v>
      </c>
      <c r="U18" s="199">
        <v>1.35</v>
      </c>
      <c r="V18" s="199">
        <v>0.47</v>
      </c>
      <c r="W18" s="199">
        <v>0.66</v>
      </c>
      <c r="X18" s="199">
        <v>2.11</v>
      </c>
      <c r="Y18" s="199">
        <v>0</v>
      </c>
      <c r="Z18" s="199">
        <v>4.2</v>
      </c>
      <c r="AA18" s="199">
        <v>1</v>
      </c>
      <c r="AB18" s="199">
        <v>0</v>
      </c>
      <c r="AC18" s="199">
        <v>12.22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0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-30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16.649999999999999</v>
      </c>
      <c r="L19" s="199">
        <v>1.36</v>
      </c>
      <c r="M19" s="199">
        <v>1.96</v>
      </c>
      <c r="N19" s="199">
        <v>1.69</v>
      </c>
      <c r="O19" s="199">
        <v>2.38</v>
      </c>
      <c r="P19" s="199">
        <v>0.81</v>
      </c>
      <c r="Q19" s="199">
        <v>0.15</v>
      </c>
      <c r="R19" s="199">
        <v>0.61</v>
      </c>
      <c r="S19" s="199">
        <v>0.38</v>
      </c>
      <c r="T19" s="199">
        <v>0</v>
      </c>
      <c r="U19" s="199">
        <v>1.35</v>
      </c>
      <c r="V19" s="199">
        <v>0.47</v>
      </c>
      <c r="W19" s="199">
        <v>0.66</v>
      </c>
      <c r="X19" s="199">
        <v>2.11</v>
      </c>
      <c r="Y19" s="199">
        <v>0</v>
      </c>
      <c r="Z19" s="199">
        <v>4.2</v>
      </c>
      <c r="AA19" s="199">
        <v>1</v>
      </c>
      <c r="AB19" s="199">
        <v>0</v>
      </c>
      <c r="AC19" s="199">
        <v>12.22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0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-130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16.649999999999999</v>
      </c>
      <c r="L20" s="199">
        <v>1.36</v>
      </c>
      <c r="M20" s="199">
        <v>1.96</v>
      </c>
      <c r="N20" s="199">
        <v>1.69</v>
      </c>
      <c r="O20" s="199">
        <v>2.38</v>
      </c>
      <c r="P20" s="199">
        <v>0.81</v>
      </c>
      <c r="Q20" s="199">
        <v>0.15</v>
      </c>
      <c r="R20" s="199">
        <v>0.61</v>
      </c>
      <c r="S20" s="199">
        <v>0.38</v>
      </c>
      <c r="T20" s="199">
        <v>0</v>
      </c>
      <c r="U20" s="199">
        <v>1.35</v>
      </c>
      <c r="V20" s="199">
        <v>0.47</v>
      </c>
      <c r="W20" s="199">
        <v>0.66</v>
      </c>
      <c r="X20" s="199">
        <v>2.11</v>
      </c>
      <c r="Y20" s="199">
        <v>0</v>
      </c>
      <c r="Z20" s="199">
        <v>4.2</v>
      </c>
      <c r="AA20" s="199">
        <v>1</v>
      </c>
      <c r="AB20" s="199">
        <v>0</v>
      </c>
      <c r="AC20" s="199">
        <v>12.22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0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-100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16.649999999999999</v>
      </c>
      <c r="L21" s="199">
        <v>1.36</v>
      </c>
      <c r="M21" s="199">
        <v>1.96</v>
      </c>
      <c r="N21" s="199">
        <v>1.69</v>
      </c>
      <c r="O21" s="199">
        <v>2.38</v>
      </c>
      <c r="P21" s="199">
        <v>0.81</v>
      </c>
      <c r="Q21" s="199">
        <v>0.15</v>
      </c>
      <c r="R21" s="199">
        <v>0.61</v>
      </c>
      <c r="S21" s="199">
        <v>0.38</v>
      </c>
      <c r="T21" s="199">
        <v>0</v>
      </c>
      <c r="U21" s="199">
        <v>1.35</v>
      </c>
      <c r="V21" s="199">
        <v>0.47</v>
      </c>
      <c r="W21" s="199">
        <v>0.66</v>
      </c>
      <c r="X21" s="199">
        <v>2.11</v>
      </c>
      <c r="Y21" s="199">
        <v>0</v>
      </c>
      <c r="Z21" s="199">
        <v>4.2</v>
      </c>
      <c r="AA21" s="199">
        <v>1</v>
      </c>
      <c r="AB21" s="199">
        <v>0</v>
      </c>
      <c r="AC21" s="199">
        <v>12.22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0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-50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16.649999999999999</v>
      </c>
      <c r="L22" s="199">
        <v>1.36</v>
      </c>
      <c r="M22" s="199">
        <v>1.96</v>
      </c>
      <c r="N22" s="199">
        <v>1.69</v>
      </c>
      <c r="O22" s="199">
        <v>2.38</v>
      </c>
      <c r="P22" s="199">
        <v>0.81</v>
      </c>
      <c r="Q22" s="199">
        <v>0.15</v>
      </c>
      <c r="R22" s="199">
        <v>0.61</v>
      </c>
      <c r="S22" s="199">
        <v>0.38</v>
      </c>
      <c r="T22" s="199">
        <v>0</v>
      </c>
      <c r="U22" s="199">
        <v>1.35</v>
      </c>
      <c r="V22" s="199">
        <v>0.47</v>
      </c>
      <c r="W22" s="199">
        <v>0.66</v>
      </c>
      <c r="X22" s="199">
        <v>2.11</v>
      </c>
      <c r="Y22" s="199">
        <v>0</v>
      </c>
      <c r="Z22" s="199">
        <v>4.2</v>
      </c>
      <c r="AA22" s="199">
        <v>1</v>
      </c>
      <c r="AB22" s="199">
        <v>0</v>
      </c>
      <c r="AC22" s="199">
        <v>12.22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0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0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16.649999999999999</v>
      </c>
      <c r="L23" s="199">
        <v>1.36</v>
      </c>
      <c r="M23" s="199">
        <v>1.96</v>
      </c>
      <c r="N23" s="199">
        <v>1.69</v>
      </c>
      <c r="O23" s="199">
        <v>2.38</v>
      </c>
      <c r="P23" s="199">
        <v>0.81</v>
      </c>
      <c r="Q23" s="199">
        <v>0.15</v>
      </c>
      <c r="R23" s="199">
        <v>0.61</v>
      </c>
      <c r="S23" s="199">
        <v>0.38</v>
      </c>
      <c r="T23" s="199">
        <v>0</v>
      </c>
      <c r="U23" s="199">
        <v>1.35</v>
      </c>
      <c r="V23" s="199">
        <v>0.47</v>
      </c>
      <c r="W23" s="199">
        <v>0.66</v>
      </c>
      <c r="X23" s="199">
        <v>2.11</v>
      </c>
      <c r="Y23" s="199">
        <v>0</v>
      </c>
      <c r="Z23" s="199">
        <v>4.2</v>
      </c>
      <c r="AA23" s="199">
        <v>1</v>
      </c>
      <c r="AB23" s="199">
        <v>0</v>
      </c>
      <c r="AC23" s="199">
        <v>12.22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0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-70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16.649999999999999</v>
      </c>
      <c r="L24" s="199">
        <v>1.36</v>
      </c>
      <c r="M24" s="199">
        <v>1.96</v>
      </c>
      <c r="N24" s="199">
        <v>1.69</v>
      </c>
      <c r="O24" s="199">
        <v>2.38</v>
      </c>
      <c r="P24" s="199">
        <v>0.81</v>
      </c>
      <c r="Q24" s="199">
        <v>0.15</v>
      </c>
      <c r="R24" s="199">
        <v>0.61</v>
      </c>
      <c r="S24" s="199">
        <v>0.38</v>
      </c>
      <c r="T24" s="199">
        <v>0</v>
      </c>
      <c r="U24" s="199">
        <v>1.35</v>
      </c>
      <c r="V24" s="199">
        <v>0.47</v>
      </c>
      <c r="W24" s="199">
        <v>0.66</v>
      </c>
      <c r="X24" s="199">
        <v>2.11</v>
      </c>
      <c r="Y24" s="199">
        <v>0</v>
      </c>
      <c r="Z24" s="199">
        <v>4.2</v>
      </c>
      <c r="AA24" s="199">
        <v>1</v>
      </c>
      <c r="AB24" s="199">
        <v>0</v>
      </c>
      <c r="AC24" s="199">
        <v>12.22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0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-30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16.649999999999999</v>
      </c>
      <c r="L25" s="199">
        <v>1.36</v>
      </c>
      <c r="M25" s="199">
        <v>1.84</v>
      </c>
      <c r="N25" s="199">
        <v>1.69</v>
      </c>
      <c r="O25" s="199">
        <v>2.38</v>
      </c>
      <c r="P25" s="199">
        <v>0.81</v>
      </c>
      <c r="Q25" s="199">
        <v>0.15</v>
      </c>
      <c r="R25" s="199">
        <v>0.61</v>
      </c>
      <c r="S25" s="199">
        <v>0.38</v>
      </c>
      <c r="T25" s="199">
        <v>0</v>
      </c>
      <c r="U25" s="199">
        <v>1.35</v>
      </c>
      <c r="V25" s="199">
        <v>0.47</v>
      </c>
      <c r="W25" s="199">
        <v>0.66</v>
      </c>
      <c r="X25" s="199">
        <v>2.11</v>
      </c>
      <c r="Y25" s="199">
        <v>0</v>
      </c>
      <c r="Z25" s="199">
        <v>4.2</v>
      </c>
      <c r="AA25" s="199">
        <v>1</v>
      </c>
      <c r="AB25" s="199">
        <v>0</v>
      </c>
      <c r="AC25" s="199">
        <v>12.22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0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22.62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16.649999999999999</v>
      </c>
      <c r="L26" s="199">
        <v>1.36</v>
      </c>
      <c r="M26" s="199">
        <v>1.84</v>
      </c>
      <c r="N26" s="199">
        <v>1.69</v>
      </c>
      <c r="O26" s="199">
        <v>2.38</v>
      </c>
      <c r="P26" s="199">
        <v>0.81</v>
      </c>
      <c r="Q26" s="199">
        <v>0.15</v>
      </c>
      <c r="R26" s="199">
        <v>0.61</v>
      </c>
      <c r="S26" s="199">
        <v>0.38</v>
      </c>
      <c r="T26" s="199">
        <v>0</v>
      </c>
      <c r="U26" s="199">
        <v>1.35</v>
      </c>
      <c r="V26" s="199">
        <v>0.47</v>
      </c>
      <c r="W26" s="199">
        <v>0.66</v>
      </c>
      <c r="X26" s="199">
        <v>2.11</v>
      </c>
      <c r="Y26" s="199">
        <v>0</v>
      </c>
      <c r="Z26" s="199">
        <v>4.2</v>
      </c>
      <c r="AA26" s="199">
        <v>1</v>
      </c>
      <c r="AB26" s="199">
        <v>0</v>
      </c>
      <c r="AC26" s="199">
        <v>12.22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0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32.619999999999997</v>
      </c>
      <c r="AP26" s="199">
        <v>0</v>
      </c>
    </row>
    <row r="27" spans="1:42">
      <c r="A27" t="s">
        <v>69</v>
      </c>
      <c r="B27" s="199">
        <v>0</v>
      </c>
      <c r="C27" s="199">
        <v>2.31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6.74</v>
      </c>
      <c r="K27" s="199">
        <v>16.649999999999999</v>
      </c>
      <c r="L27" s="199">
        <v>1.36</v>
      </c>
      <c r="M27" s="199">
        <v>1.96</v>
      </c>
      <c r="N27" s="199">
        <v>1.69</v>
      </c>
      <c r="O27" s="199">
        <v>2.38</v>
      </c>
      <c r="P27" s="199">
        <v>0.81</v>
      </c>
      <c r="Q27" s="199">
        <v>0.15</v>
      </c>
      <c r="R27" s="199">
        <v>0.61</v>
      </c>
      <c r="S27" s="199">
        <v>0.38</v>
      </c>
      <c r="T27" s="199">
        <v>0</v>
      </c>
      <c r="U27" s="199">
        <v>1.35</v>
      </c>
      <c r="V27" s="199">
        <v>0.47</v>
      </c>
      <c r="W27" s="199">
        <v>0.66</v>
      </c>
      <c r="X27" s="199">
        <v>2.11</v>
      </c>
      <c r="Y27" s="199">
        <v>0</v>
      </c>
      <c r="Z27" s="199">
        <v>4.2</v>
      </c>
      <c r="AA27" s="199">
        <v>1</v>
      </c>
      <c r="AB27" s="199">
        <v>0</v>
      </c>
      <c r="AC27" s="199">
        <v>10.47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0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42.62</v>
      </c>
      <c r="AP27" s="199">
        <v>0</v>
      </c>
    </row>
    <row r="28" spans="1:42">
      <c r="A28" t="s">
        <v>70</v>
      </c>
      <c r="B28" s="199">
        <v>0</v>
      </c>
      <c r="C28" s="199">
        <v>2.31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6.74</v>
      </c>
      <c r="K28" s="199">
        <v>16.649999999999999</v>
      </c>
      <c r="L28" s="199">
        <v>1.36</v>
      </c>
      <c r="M28" s="199">
        <v>1.96</v>
      </c>
      <c r="N28" s="199">
        <v>1.69</v>
      </c>
      <c r="O28" s="199">
        <v>2.38</v>
      </c>
      <c r="P28" s="199">
        <v>0.81</v>
      </c>
      <c r="Q28" s="199">
        <v>0.15</v>
      </c>
      <c r="R28" s="199">
        <v>0.61</v>
      </c>
      <c r="S28" s="199">
        <v>0.38</v>
      </c>
      <c r="T28" s="199">
        <v>0</v>
      </c>
      <c r="U28" s="199">
        <v>1.35</v>
      </c>
      <c r="V28" s="199">
        <v>0.47</v>
      </c>
      <c r="W28" s="199">
        <v>0.66</v>
      </c>
      <c r="X28" s="199">
        <v>2.11</v>
      </c>
      <c r="Y28" s="199">
        <v>0</v>
      </c>
      <c r="Z28" s="199">
        <v>4.2</v>
      </c>
      <c r="AA28" s="199">
        <v>1</v>
      </c>
      <c r="AB28" s="199">
        <v>0</v>
      </c>
      <c r="AC28" s="199">
        <v>10.47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0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62.62</v>
      </c>
      <c r="AP28" s="199">
        <v>0</v>
      </c>
    </row>
    <row r="29" spans="1:42">
      <c r="A29" t="s">
        <v>71</v>
      </c>
      <c r="B29" s="199">
        <v>0</v>
      </c>
      <c r="C29" s="199">
        <v>2.31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6.74</v>
      </c>
      <c r="K29" s="199">
        <v>16.649999999999999</v>
      </c>
      <c r="L29" s="199">
        <v>1.36</v>
      </c>
      <c r="M29" s="199">
        <v>1.96</v>
      </c>
      <c r="N29" s="199">
        <v>1.69</v>
      </c>
      <c r="O29" s="199">
        <v>2.38</v>
      </c>
      <c r="P29" s="199">
        <v>0.81</v>
      </c>
      <c r="Q29" s="199">
        <v>0.15</v>
      </c>
      <c r="R29" s="199">
        <v>0.61</v>
      </c>
      <c r="S29" s="199">
        <v>0.38</v>
      </c>
      <c r="T29" s="199">
        <v>0</v>
      </c>
      <c r="U29" s="199">
        <v>1.35</v>
      </c>
      <c r="V29" s="199">
        <v>0.47</v>
      </c>
      <c r="W29" s="199">
        <v>0.66</v>
      </c>
      <c r="X29" s="199">
        <v>2.11</v>
      </c>
      <c r="Y29" s="199">
        <v>0</v>
      </c>
      <c r="Z29" s="199">
        <v>4.2</v>
      </c>
      <c r="AA29" s="199">
        <v>1</v>
      </c>
      <c r="AB29" s="199">
        <v>0</v>
      </c>
      <c r="AC29" s="199">
        <v>10.47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0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72.62</v>
      </c>
      <c r="AP29" s="199">
        <v>0</v>
      </c>
    </row>
    <row r="30" spans="1:42">
      <c r="A30" t="s">
        <v>72</v>
      </c>
      <c r="B30" s="199">
        <v>0</v>
      </c>
      <c r="C30" s="199">
        <v>2.31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6.74</v>
      </c>
      <c r="K30" s="199">
        <v>16.649999999999999</v>
      </c>
      <c r="L30" s="199">
        <v>1.36</v>
      </c>
      <c r="M30" s="199">
        <v>1.96</v>
      </c>
      <c r="N30" s="199">
        <v>1.69</v>
      </c>
      <c r="O30" s="199">
        <v>2.38</v>
      </c>
      <c r="P30" s="199">
        <v>0.81</v>
      </c>
      <c r="Q30" s="199">
        <v>0.15</v>
      </c>
      <c r="R30" s="199">
        <v>0.61</v>
      </c>
      <c r="S30" s="199">
        <v>0.38</v>
      </c>
      <c r="T30" s="199">
        <v>0</v>
      </c>
      <c r="U30" s="199">
        <v>1.35</v>
      </c>
      <c r="V30" s="199">
        <v>0.47</v>
      </c>
      <c r="W30" s="199">
        <v>0.66</v>
      </c>
      <c r="X30" s="199">
        <v>2.11</v>
      </c>
      <c r="Y30" s="199">
        <v>0</v>
      </c>
      <c r="Z30" s="199">
        <v>4.2</v>
      </c>
      <c r="AA30" s="199">
        <v>1</v>
      </c>
      <c r="AB30" s="199">
        <v>0</v>
      </c>
      <c r="AC30" s="199">
        <v>10.47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0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72.62</v>
      </c>
      <c r="AP30" s="199">
        <v>0</v>
      </c>
    </row>
    <row r="31" spans="1:42">
      <c r="A31" t="s">
        <v>73</v>
      </c>
      <c r="B31" s="199">
        <v>0</v>
      </c>
      <c r="C31" s="199">
        <v>2.31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6.74</v>
      </c>
      <c r="K31" s="199">
        <v>16.649999999999999</v>
      </c>
      <c r="L31" s="199">
        <v>1.36</v>
      </c>
      <c r="M31" s="199">
        <v>1.96</v>
      </c>
      <c r="N31" s="199">
        <v>1.69</v>
      </c>
      <c r="O31" s="199">
        <v>2.38</v>
      </c>
      <c r="P31" s="199">
        <v>0.81</v>
      </c>
      <c r="Q31" s="199">
        <v>0.15</v>
      </c>
      <c r="R31" s="199">
        <v>0.61</v>
      </c>
      <c r="S31" s="199">
        <v>0.38</v>
      </c>
      <c r="T31" s="199">
        <v>0</v>
      </c>
      <c r="U31" s="199">
        <v>1.35</v>
      </c>
      <c r="V31" s="199">
        <v>0.47</v>
      </c>
      <c r="W31" s="199">
        <v>0.66</v>
      </c>
      <c r="X31" s="199">
        <v>2.11</v>
      </c>
      <c r="Y31" s="199">
        <v>0</v>
      </c>
      <c r="Z31" s="199">
        <v>4.2</v>
      </c>
      <c r="AA31" s="199">
        <v>1</v>
      </c>
      <c r="AB31" s="199">
        <v>0</v>
      </c>
      <c r="AC31" s="199">
        <v>10.47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0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72.62</v>
      </c>
      <c r="AP31" s="199">
        <v>0</v>
      </c>
    </row>
    <row r="32" spans="1:42">
      <c r="A32" t="s">
        <v>74</v>
      </c>
      <c r="B32" s="199">
        <v>0</v>
      </c>
      <c r="C32" s="199">
        <v>2.31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6.74</v>
      </c>
      <c r="K32" s="199">
        <v>16.649999999999999</v>
      </c>
      <c r="L32" s="199">
        <v>1.36</v>
      </c>
      <c r="M32" s="199">
        <v>1.96</v>
      </c>
      <c r="N32" s="199">
        <v>1.69</v>
      </c>
      <c r="O32" s="199">
        <v>2.38</v>
      </c>
      <c r="P32" s="199">
        <v>0.81</v>
      </c>
      <c r="Q32" s="199">
        <v>0.15</v>
      </c>
      <c r="R32" s="199">
        <v>0.61</v>
      </c>
      <c r="S32" s="199">
        <v>0.38</v>
      </c>
      <c r="T32" s="199">
        <v>0</v>
      </c>
      <c r="U32" s="199">
        <v>1.35</v>
      </c>
      <c r="V32" s="199">
        <v>0.47</v>
      </c>
      <c r="W32" s="199">
        <v>0.66</v>
      </c>
      <c r="X32" s="199">
        <v>2.11</v>
      </c>
      <c r="Y32" s="199">
        <v>0</v>
      </c>
      <c r="Z32" s="199">
        <v>4.2</v>
      </c>
      <c r="AA32" s="199">
        <v>1</v>
      </c>
      <c r="AB32" s="199">
        <v>0</v>
      </c>
      <c r="AC32" s="199">
        <v>10.47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0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72.62</v>
      </c>
      <c r="AP32" s="199">
        <v>0</v>
      </c>
    </row>
    <row r="33" spans="1:42">
      <c r="A33" t="s">
        <v>75</v>
      </c>
      <c r="B33" s="199">
        <v>0</v>
      </c>
      <c r="C33" s="199">
        <v>2.31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6.74</v>
      </c>
      <c r="K33" s="199">
        <v>16.649999999999999</v>
      </c>
      <c r="L33" s="199">
        <v>1.36</v>
      </c>
      <c r="M33" s="199">
        <v>1.96</v>
      </c>
      <c r="N33" s="199">
        <v>1.69</v>
      </c>
      <c r="O33" s="199">
        <v>2.38</v>
      </c>
      <c r="P33" s="199">
        <v>0.81</v>
      </c>
      <c r="Q33" s="199">
        <v>0.15</v>
      </c>
      <c r="R33" s="199">
        <v>0.61</v>
      </c>
      <c r="S33" s="199">
        <v>0.38</v>
      </c>
      <c r="T33" s="199">
        <v>0</v>
      </c>
      <c r="U33" s="199">
        <v>1.35</v>
      </c>
      <c r="V33" s="199">
        <v>0.47</v>
      </c>
      <c r="W33" s="199">
        <v>0.66</v>
      </c>
      <c r="X33" s="199">
        <v>2.11</v>
      </c>
      <c r="Y33" s="199">
        <v>0</v>
      </c>
      <c r="Z33" s="199">
        <v>4.2</v>
      </c>
      <c r="AA33" s="199">
        <v>1</v>
      </c>
      <c r="AB33" s="199">
        <v>0</v>
      </c>
      <c r="AC33" s="199">
        <v>10.47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0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72.62</v>
      </c>
      <c r="AP33" s="199">
        <v>0</v>
      </c>
    </row>
    <row r="34" spans="1:42">
      <c r="A34" t="s">
        <v>76</v>
      </c>
      <c r="B34" s="199">
        <v>0</v>
      </c>
      <c r="C34" s="199">
        <v>2.31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6.74</v>
      </c>
      <c r="K34" s="199">
        <v>16.649999999999999</v>
      </c>
      <c r="L34" s="199">
        <v>1.36</v>
      </c>
      <c r="M34" s="199">
        <v>1.96</v>
      </c>
      <c r="N34" s="199">
        <v>1.69</v>
      </c>
      <c r="O34" s="199">
        <v>2.38</v>
      </c>
      <c r="P34" s="199">
        <v>0.81</v>
      </c>
      <c r="Q34" s="199">
        <v>0.15</v>
      </c>
      <c r="R34" s="199">
        <v>0.61</v>
      </c>
      <c r="S34" s="199">
        <v>0.38</v>
      </c>
      <c r="T34" s="199">
        <v>0</v>
      </c>
      <c r="U34" s="199">
        <v>1.35</v>
      </c>
      <c r="V34" s="199">
        <v>0.47</v>
      </c>
      <c r="W34" s="199">
        <v>0.66</v>
      </c>
      <c r="X34" s="199">
        <v>2.11</v>
      </c>
      <c r="Y34" s="199">
        <v>0</v>
      </c>
      <c r="Z34" s="199">
        <v>4.2</v>
      </c>
      <c r="AA34" s="199">
        <v>1</v>
      </c>
      <c r="AB34" s="199">
        <v>0</v>
      </c>
      <c r="AC34" s="199">
        <v>10.47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0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72.62</v>
      </c>
      <c r="AP34" s="199">
        <v>0</v>
      </c>
    </row>
    <row r="35" spans="1:42">
      <c r="A35" t="s">
        <v>77</v>
      </c>
      <c r="B35" s="199">
        <v>0</v>
      </c>
      <c r="C35" s="199">
        <v>2.31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6.74</v>
      </c>
      <c r="K35" s="199">
        <v>16.649999999999999</v>
      </c>
      <c r="L35" s="199">
        <v>1.36</v>
      </c>
      <c r="M35" s="199">
        <v>1.96</v>
      </c>
      <c r="N35" s="199">
        <v>1.69</v>
      </c>
      <c r="O35" s="199">
        <v>2.38</v>
      </c>
      <c r="P35" s="199">
        <v>0.81</v>
      </c>
      <c r="Q35" s="199">
        <v>0.15</v>
      </c>
      <c r="R35" s="199">
        <v>0.61</v>
      </c>
      <c r="S35" s="199">
        <v>0.38</v>
      </c>
      <c r="T35" s="199">
        <v>0</v>
      </c>
      <c r="U35" s="199">
        <v>1.35</v>
      </c>
      <c r="V35" s="199">
        <v>0.47</v>
      </c>
      <c r="W35" s="199">
        <v>0.66</v>
      </c>
      <c r="X35" s="199">
        <v>2.11</v>
      </c>
      <c r="Y35" s="199">
        <v>0</v>
      </c>
      <c r="Z35" s="199">
        <v>4.2</v>
      </c>
      <c r="AA35" s="199">
        <v>1</v>
      </c>
      <c r="AB35" s="199">
        <v>0</v>
      </c>
      <c r="AC35" s="199">
        <v>10.47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0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72.62</v>
      </c>
      <c r="AP35" s="199">
        <v>0</v>
      </c>
    </row>
    <row r="36" spans="1:42">
      <c r="A36" t="s">
        <v>78</v>
      </c>
      <c r="B36" s="199">
        <v>0</v>
      </c>
      <c r="C36" s="199">
        <v>2.31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6.74</v>
      </c>
      <c r="K36" s="199">
        <v>16.649999999999999</v>
      </c>
      <c r="L36" s="199">
        <v>1.36</v>
      </c>
      <c r="M36" s="199">
        <v>1.96</v>
      </c>
      <c r="N36" s="199">
        <v>1.69</v>
      </c>
      <c r="O36" s="199">
        <v>2.38</v>
      </c>
      <c r="P36" s="199">
        <v>0.81</v>
      </c>
      <c r="Q36" s="199">
        <v>0.15</v>
      </c>
      <c r="R36" s="199">
        <v>0.61</v>
      </c>
      <c r="S36" s="199">
        <v>0.38</v>
      </c>
      <c r="T36" s="199">
        <v>0</v>
      </c>
      <c r="U36" s="199">
        <v>1.35</v>
      </c>
      <c r="V36" s="199">
        <v>0.47</v>
      </c>
      <c r="W36" s="199">
        <v>0.66</v>
      </c>
      <c r="X36" s="199">
        <v>2.11</v>
      </c>
      <c r="Y36" s="199">
        <v>0</v>
      </c>
      <c r="Z36" s="199">
        <v>4.2</v>
      </c>
      <c r="AA36" s="199">
        <v>1</v>
      </c>
      <c r="AB36" s="199">
        <v>0</v>
      </c>
      <c r="AC36" s="199">
        <v>12.22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0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72.62</v>
      </c>
      <c r="AP36" s="199">
        <v>0</v>
      </c>
    </row>
    <row r="37" spans="1:42">
      <c r="A37" t="s">
        <v>79</v>
      </c>
      <c r="B37" s="199">
        <v>0</v>
      </c>
      <c r="C37" s="199">
        <v>2.31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6.74</v>
      </c>
      <c r="K37" s="199">
        <v>16.649999999999999</v>
      </c>
      <c r="L37" s="199">
        <v>1.36</v>
      </c>
      <c r="M37" s="199">
        <v>1.96</v>
      </c>
      <c r="N37" s="199">
        <v>1.69</v>
      </c>
      <c r="O37" s="199">
        <v>2.38</v>
      </c>
      <c r="P37" s="199">
        <v>0.81</v>
      </c>
      <c r="Q37" s="199">
        <v>0.15</v>
      </c>
      <c r="R37" s="199">
        <v>0.61</v>
      </c>
      <c r="S37" s="199">
        <v>0.38</v>
      </c>
      <c r="T37" s="199">
        <v>0</v>
      </c>
      <c r="U37" s="199">
        <v>1.35</v>
      </c>
      <c r="V37" s="199">
        <v>0.47</v>
      </c>
      <c r="W37" s="199">
        <v>0.66</v>
      </c>
      <c r="X37" s="199">
        <v>2.11</v>
      </c>
      <c r="Y37" s="199">
        <v>0</v>
      </c>
      <c r="Z37" s="199">
        <v>4.2</v>
      </c>
      <c r="AA37" s="199">
        <v>1</v>
      </c>
      <c r="AB37" s="199">
        <v>0</v>
      </c>
      <c r="AC37" s="199">
        <v>12.22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0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72.62</v>
      </c>
      <c r="AP37" s="199">
        <v>0</v>
      </c>
    </row>
    <row r="38" spans="1:42">
      <c r="A38" t="s">
        <v>80</v>
      </c>
      <c r="B38" s="199">
        <v>0</v>
      </c>
      <c r="C38" s="199">
        <v>2.31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6.74</v>
      </c>
      <c r="K38" s="199">
        <v>16.649999999999999</v>
      </c>
      <c r="L38" s="199">
        <v>1.36</v>
      </c>
      <c r="M38" s="199">
        <v>1.96</v>
      </c>
      <c r="N38" s="199">
        <v>1.69</v>
      </c>
      <c r="O38" s="199">
        <v>2.38</v>
      </c>
      <c r="P38" s="199">
        <v>0.81</v>
      </c>
      <c r="Q38" s="199">
        <v>0.15</v>
      </c>
      <c r="R38" s="199">
        <v>0.61</v>
      </c>
      <c r="S38" s="199">
        <v>0.38</v>
      </c>
      <c r="T38" s="199">
        <v>0</v>
      </c>
      <c r="U38" s="199">
        <v>1.35</v>
      </c>
      <c r="V38" s="199">
        <v>0.47</v>
      </c>
      <c r="W38" s="199">
        <v>0.66</v>
      </c>
      <c r="X38" s="199">
        <v>2.11</v>
      </c>
      <c r="Y38" s="199">
        <v>0</v>
      </c>
      <c r="Z38" s="199">
        <v>4.2</v>
      </c>
      <c r="AA38" s="199">
        <v>1</v>
      </c>
      <c r="AB38" s="199">
        <v>0</v>
      </c>
      <c r="AC38" s="199">
        <v>12.22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0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72.62</v>
      </c>
      <c r="AP38" s="199">
        <v>0</v>
      </c>
    </row>
    <row r="39" spans="1:42">
      <c r="A39" t="s">
        <v>81</v>
      </c>
      <c r="B39" s="199">
        <v>0</v>
      </c>
      <c r="C39" s="199">
        <v>2.31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6.74</v>
      </c>
      <c r="K39" s="199">
        <v>16.649999999999999</v>
      </c>
      <c r="L39" s="199">
        <v>1.36</v>
      </c>
      <c r="M39" s="199">
        <v>1.96</v>
      </c>
      <c r="N39" s="199">
        <v>1.69</v>
      </c>
      <c r="O39" s="199">
        <v>2.38</v>
      </c>
      <c r="P39" s="199">
        <v>0.81</v>
      </c>
      <c r="Q39" s="199">
        <v>0.15</v>
      </c>
      <c r="R39" s="199">
        <v>0.61</v>
      </c>
      <c r="S39" s="199">
        <v>0.38</v>
      </c>
      <c r="T39" s="199">
        <v>0</v>
      </c>
      <c r="U39" s="199">
        <v>1.35</v>
      </c>
      <c r="V39" s="199">
        <v>0.47</v>
      </c>
      <c r="W39" s="199">
        <v>0.66</v>
      </c>
      <c r="X39" s="199">
        <v>2.11</v>
      </c>
      <c r="Y39" s="199">
        <v>0</v>
      </c>
      <c r="Z39" s="199">
        <v>4.2</v>
      </c>
      <c r="AA39" s="199">
        <v>1</v>
      </c>
      <c r="AB39" s="199">
        <v>0</v>
      </c>
      <c r="AC39" s="199">
        <v>10.47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0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72.62</v>
      </c>
      <c r="AP39" s="199">
        <v>0</v>
      </c>
    </row>
    <row r="40" spans="1:42">
      <c r="A40" t="s">
        <v>82</v>
      </c>
      <c r="B40" s="199">
        <v>0</v>
      </c>
      <c r="C40" s="199">
        <v>2.31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6.74</v>
      </c>
      <c r="K40" s="199">
        <v>16.649999999999999</v>
      </c>
      <c r="L40" s="199">
        <v>1.36</v>
      </c>
      <c r="M40" s="199">
        <v>1.96</v>
      </c>
      <c r="N40" s="199">
        <v>1.69</v>
      </c>
      <c r="O40" s="199">
        <v>2.38</v>
      </c>
      <c r="P40" s="199">
        <v>0.81</v>
      </c>
      <c r="Q40" s="199">
        <v>0.15</v>
      </c>
      <c r="R40" s="199">
        <v>0.61</v>
      </c>
      <c r="S40" s="199">
        <v>0.38</v>
      </c>
      <c r="T40" s="199">
        <v>0</v>
      </c>
      <c r="U40" s="199">
        <v>1.35</v>
      </c>
      <c r="V40" s="199">
        <v>0.47</v>
      </c>
      <c r="W40" s="199">
        <v>0.66</v>
      </c>
      <c r="X40" s="199">
        <v>2.11</v>
      </c>
      <c r="Y40" s="199">
        <v>0</v>
      </c>
      <c r="Z40" s="199">
        <v>4.2</v>
      </c>
      <c r="AA40" s="199">
        <v>1</v>
      </c>
      <c r="AB40" s="199">
        <v>0</v>
      </c>
      <c r="AC40" s="199">
        <v>10.47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0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72.62</v>
      </c>
      <c r="AP40" s="199">
        <v>0</v>
      </c>
    </row>
    <row r="41" spans="1:42">
      <c r="A41" t="s">
        <v>83</v>
      </c>
      <c r="B41" s="199">
        <v>0</v>
      </c>
      <c r="C41" s="199">
        <v>2.31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6.74</v>
      </c>
      <c r="K41" s="199">
        <v>16.649999999999999</v>
      </c>
      <c r="L41" s="199">
        <v>1.36</v>
      </c>
      <c r="M41" s="199">
        <v>1.8</v>
      </c>
      <c r="N41" s="199">
        <v>1.69</v>
      </c>
      <c r="O41" s="199">
        <v>2.38</v>
      </c>
      <c r="P41" s="199">
        <v>0.81</v>
      </c>
      <c r="Q41" s="199">
        <v>0.15</v>
      </c>
      <c r="R41" s="199">
        <v>0.61</v>
      </c>
      <c r="S41" s="199">
        <v>0.38</v>
      </c>
      <c r="T41" s="199">
        <v>0</v>
      </c>
      <c r="U41" s="199">
        <v>1.35</v>
      </c>
      <c r="V41" s="199">
        <v>0.47</v>
      </c>
      <c r="W41" s="199">
        <v>0.66</v>
      </c>
      <c r="X41" s="199">
        <v>2.11</v>
      </c>
      <c r="Y41" s="199">
        <v>0</v>
      </c>
      <c r="Z41" s="199">
        <v>4.2</v>
      </c>
      <c r="AA41" s="199">
        <v>1</v>
      </c>
      <c r="AB41" s="199">
        <v>0</v>
      </c>
      <c r="AC41" s="199">
        <v>10.47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0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72.62</v>
      </c>
      <c r="AP41" s="199">
        <v>0</v>
      </c>
    </row>
    <row r="42" spans="1:42">
      <c r="A42" t="s">
        <v>84</v>
      </c>
      <c r="B42" s="199">
        <v>0</v>
      </c>
      <c r="C42" s="199">
        <v>2.31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6.74</v>
      </c>
      <c r="K42" s="199">
        <v>16.649999999999999</v>
      </c>
      <c r="L42" s="199">
        <v>1.36</v>
      </c>
      <c r="M42" s="199">
        <v>1.8</v>
      </c>
      <c r="N42" s="199">
        <v>1.69</v>
      </c>
      <c r="O42" s="199">
        <v>2.38</v>
      </c>
      <c r="P42" s="199">
        <v>0.81</v>
      </c>
      <c r="Q42" s="199">
        <v>0.15</v>
      </c>
      <c r="R42" s="199">
        <v>0.61</v>
      </c>
      <c r="S42" s="199">
        <v>0.38</v>
      </c>
      <c r="T42" s="199">
        <v>0</v>
      </c>
      <c r="U42" s="199">
        <v>1.35</v>
      </c>
      <c r="V42" s="199">
        <v>0.47</v>
      </c>
      <c r="W42" s="199">
        <v>0.66</v>
      </c>
      <c r="X42" s="199">
        <v>2.11</v>
      </c>
      <c r="Y42" s="199">
        <v>0</v>
      </c>
      <c r="Z42" s="199">
        <v>4.2</v>
      </c>
      <c r="AA42" s="199">
        <v>1</v>
      </c>
      <c r="AB42" s="199">
        <v>0</v>
      </c>
      <c r="AC42" s="199">
        <v>10.47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0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72.62</v>
      </c>
      <c r="AP42" s="199">
        <v>0</v>
      </c>
    </row>
    <row r="43" spans="1:42">
      <c r="A43" t="s">
        <v>85</v>
      </c>
      <c r="B43" s="199">
        <v>0</v>
      </c>
      <c r="C43" s="199">
        <v>2.31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6.74</v>
      </c>
      <c r="K43" s="199">
        <v>16.649999999999999</v>
      </c>
      <c r="L43" s="199">
        <v>1.36</v>
      </c>
      <c r="M43" s="199">
        <v>1.8</v>
      </c>
      <c r="N43" s="199">
        <v>1.69</v>
      </c>
      <c r="O43" s="199">
        <v>2.38</v>
      </c>
      <c r="P43" s="199">
        <v>0.81</v>
      </c>
      <c r="Q43" s="199">
        <v>0.15</v>
      </c>
      <c r="R43" s="199">
        <v>0.61</v>
      </c>
      <c r="S43" s="199">
        <v>0.38</v>
      </c>
      <c r="T43" s="199">
        <v>0</v>
      </c>
      <c r="U43" s="199">
        <v>1.35</v>
      </c>
      <c r="V43" s="199">
        <v>0.47</v>
      </c>
      <c r="W43" s="199">
        <v>0.66</v>
      </c>
      <c r="X43" s="199">
        <v>2.11</v>
      </c>
      <c r="Y43" s="199">
        <v>0</v>
      </c>
      <c r="Z43" s="199">
        <v>4.2</v>
      </c>
      <c r="AA43" s="199">
        <v>1</v>
      </c>
      <c r="AB43" s="199">
        <v>0</v>
      </c>
      <c r="AC43" s="199">
        <v>7.09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0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66.400000000000006</v>
      </c>
      <c r="AP43" s="199">
        <v>0</v>
      </c>
    </row>
    <row r="44" spans="1:42">
      <c r="A44" t="s">
        <v>86</v>
      </c>
      <c r="B44" s="199">
        <v>0</v>
      </c>
      <c r="C44" s="199">
        <v>2.31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6.74</v>
      </c>
      <c r="K44" s="199">
        <v>16.649999999999999</v>
      </c>
      <c r="L44" s="199">
        <v>1.36</v>
      </c>
      <c r="M44" s="199">
        <v>1.8</v>
      </c>
      <c r="N44" s="199">
        <v>1.69</v>
      </c>
      <c r="O44" s="199">
        <v>2.38</v>
      </c>
      <c r="P44" s="199">
        <v>0.81</v>
      </c>
      <c r="Q44" s="199">
        <v>0.15</v>
      </c>
      <c r="R44" s="199">
        <v>0.61</v>
      </c>
      <c r="S44" s="199">
        <v>0.38</v>
      </c>
      <c r="T44" s="199">
        <v>0</v>
      </c>
      <c r="U44" s="199">
        <v>1.35</v>
      </c>
      <c r="V44" s="199">
        <v>0.47</v>
      </c>
      <c r="W44" s="199">
        <v>0.66</v>
      </c>
      <c r="X44" s="199">
        <v>2.11</v>
      </c>
      <c r="Y44" s="199">
        <v>0</v>
      </c>
      <c r="Z44" s="199">
        <v>4.2</v>
      </c>
      <c r="AA44" s="199">
        <v>1</v>
      </c>
      <c r="AB44" s="199">
        <v>0</v>
      </c>
      <c r="AC44" s="199">
        <v>9.4499999999999993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0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66.400000000000006</v>
      </c>
      <c r="AP44" s="199">
        <v>0</v>
      </c>
    </row>
    <row r="45" spans="1:42">
      <c r="A45" t="s">
        <v>87</v>
      </c>
      <c r="B45" s="199">
        <v>0</v>
      </c>
      <c r="C45" s="199">
        <v>2.31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6.74</v>
      </c>
      <c r="K45" s="199">
        <v>16.649999999999999</v>
      </c>
      <c r="L45" s="199">
        <v>1.36</v>
      </c>
      <c r="M45" s="199">
        <v>1.8</v>
      </c>
      <c r="N45" s="199">
        <v>1.69</v>
      </c>
      <c r="O45" s="199">
        <v>2.38</v>
      </c>
      <c r="P45" s="199">
        <v>0.81</v>
      </c>
      <c r="Q45" s="199">
        <v>0.15</v>
      </c>
      <c r="R45" s="199">
        <v>0.61</v>
      </c>
      <c r="S45" s="199">
        <v>0.38</v>
      </c>
      <c r="T45" s="199">
        <v>0</v>
      </c>
      <c r="U45" s="199">
        <v>1.35</v>
      </c>
      <c r="V45" s="199">
        <v>0.47</v>
      </c>
      <c r="W45" s="199">
        <v>0.66</v>
      </c>
      <c r="X45" s="199">
        <v>2.11</v>
      </c>
      <c r="Y45" s="199">
        <v>0</v>
      </c>
      <c r="Z45" s="199">
        <v>4.2</v>
      </c>
      <c r="AA45" s="199">
        <v>1</v>
      </c>
      <c r="AB45" s="199">
        <v>0</v>
      </c>
      <c r="AC45" s="199">
        <v>9.4499999999999993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0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66.400000000000006</v>
      </c>
      <c r="AP45" s="199">
        <v>0</v>
      </c>
    </row>
    <row r="46" spans="1:42">
      <c r="A46" t="s">
        <v>88</v>
      </c>
      <c r="B46" s="199">
        <v>0</v>
      </c>
      <c r="C46" s="199">
        <v>2.31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6.74</v>
      </c>
      <c r="K46" s="199">
        <v>16.649999999999999</v>
      </c>
      <c r="L46" s="199">
        <v>1.36</v>
      </c>
      <c r="M46" s="199">
        <v>1.8</v>
      </c>
      <c r="N46" s="199">
        <v>1.69</v>
      </c>
      <c r="O46" s="199">
        <v>2.38</v>
      </c>
      <c r="P46" s="199">
        <v>0.81</v>
      </c>
      <c r="Q46" s="199">
        <v>0.15</v>
      </c>
      <c r="R46" s="199">
        <v>0.61</v>
      </c>
      <c r="S46" s="199">
        <v>0.38</v>
      </c>
      <c r="T46" s="199">
        <v>0</v>
      </c>
      <c r="U46" s="199">
        <v>1.35</v>
      </c>
      <c r="V46" s="199">
        <v>0.47</v>
      </c>
      <c r="W46" s="199">
        <v>0.66</v>
      </c>
      <c r="X46" s="199">
        <v>2.11</v>
      </c>
      <c r="Y46" s="199">
        <v>0</v>
      </c>
      <c r="Z46" s="199">
        <v>4.2</v>
      </c>
      <c r="AA46" s="199">
        <v>1</v>
      </c>
      <c r="AB46" s="199">
        <v>0</v>
      </c>
      <c r="AC46" s="199">
        <v>13.97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0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66.400000000000006</v>
      </c>
      <c r="AP46" s="199">
        <v>0</v>
      </c>
    </row>
    <row r="47" spans="1:42">
      <c r="A47" t="s">
        <v>89</v>
      </c>
      <c r="B47" s="199">
        <v>0</v>
      </c>
      <c r="C47" s="199">
        <v>1.84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6.74</v>
      </c>
      <c r="K47" s="199">
        <v>8.33</v>
      </c>
      <c r="L47" s="199">
        <v>1.36</v>
      </c>
      <c r="M47" s="199">
        <v>1.8</v>
      </c>
      <c r="N47" s="199">
        <v>1.69</v>
      </c>
      <c r="O47" s="199">
        <v>2.38</v>
      </c>
      <c r="P47" s="199">
        <v>0.81</v>
      </c>
      <c r="Q47" s="199">
        <v>0.15</v>
      </c>
      <c r="R47" s="199">
        <v>0.61</v>
      </c>
      <c r="S47" s="199">
        <v>0.38</v>
      </c>
      <c r="T47" s="199">
        <v>0</v>
      </c>
      <c r="U47" s="199">
        <v>1.35</v>
      </c>
      <c r="V47" s="199">
        <v>0.47</v>
      </c>
      <c r="W47" s="199">
        <v>0.66</v>
      </c>
      <c r="X47" s="199">
        <v>2.11</v>
      </c>
      <c r="Y47" s="199">
        <v>0</v>
      </c>
      <c r="Z47" s="199">
        <v>4.2</v>
      </c>
      <c r="AA47" s="199">
        <v>1</v>
      </c>
      <c r="AB47" s="199">
        <v>0</v>
      </c>
      <c r="AC47" s="199">
        <v>13.97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0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66.400000000000006</v>
      </c>
      <c r="AP47" s="199">
        <v>0</v>
      </c>
    </row>
    <row r="48" spans="1:42">
      <c r="A48" t="s">
        <v>90</v>
      </c>
      <c r="B48" s="199">
        <v>0</v>
      </c>
      <c r="C48" s="199">
        <v>1.84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6.74</v>
      </c>
      <c r="K48" s="199">
        <v>8.33</v>
      </c>
      <c r="L48" s="199">
        <v>1.36</v>
      </c>
      <c r="M48" s="199">
        <v>1.8</v>
      </c>
      <c r="N48" s="199">
        <v>1.69</v>
      </c>
      <c r="O48" s="199">
        <v>2.38</v>
      </c>
      <c r="P48" s="199">
        <v>0.81</v>
      </c>
      <c r="Q48" s="199">
        <v>0.15</v>
      </c>
      <c r="R48" s="199">
        <v>0.61</v>
      </c>
      <c r="S48" s="199">
        <v>0.38</v>
      </c>
      <c r="T48" s="199">
        <v>0</v>
      </c>
      <c r="U48" s="199">
        <v>1.35</v>
      </c>
      <c r="V48" s="199">
        <v>0.47</v>
      </c>
      <c r="W48" s="199">
        <v>0.66</v>
      </c>
      <c r="X48" s="199">
        <v>2.11</v>
      </c>
      <c r="Y48" s="199">
        <v>0</v>
      </c>
      <c r="Z48" s="199">
        <v>4.2</v>
      </c>
      <c r="AA48" s="199">
        <v>1</v>
      </c>
      <c r="AB48" s="199">
        <v>0</v>
      </c>
      <c r="AC48" s="199">
        <v>14.84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0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66.400000000000006</v>
      </c>
      <c r="AP48" s="199">
        <v>0</v>
      </c>
    </row>
    <row r="49" spans="1:42">
      <c r="A49" t="s">
        <v>91</v>
      </c>
      <c r="B49" s="199">
        <v>0</v>
      </c>
      <c r="C49" s="199">
        <v>1.84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6.74</v>
      </c>
      <c r="K49" s="199">
        <v>8.33</v>
      </c>
      <c r="L49" s="199">
        <v>1.36</v>
      </c>
      <c r="M49" s="199">
        <v>1.8</v>
      </c>
      <c r="N49" s="199">
        <v>1.69</v>
      </c>
      <c r="O49" s="199">
        <v>2.38</v>
      </c>
      <c r="P49" s="199">
        <v>0.81</v>
      </c>
      <c r="Q49" s="199">
        <v>0.15</v>
      </c>
      <c r="R49" s="199">
        <v>0.61</v>
      </c>
      <c r="S49" s="199">
        <v>0.38</v>
      </c>
      <c r="T49" s="199">
        <v>0</v>
      </c>
      <c r="U49" s="199">
        <v>1.35</v>
      </c>
      <c r="V49" s="199">
        <v>0.47</v>
      </c>
      <c r="W49" s="199">
        <v>0.66</v>
      </c>
      <c r="X49" s="199">
        <v>2.11</v>
      </c>
      <c r="Y49" s="199">
        <v>0</v>
      </c>
      <c r="Z49" s="199">
        <v>4.2</v>
      </c>
      <c r="AA49" s="199">
        <v>1</v>
      </c>
      <c r="AB49" s="199">
        <v>0</v>
      </c>
      <c r="AC49" s="199">
        <v>14.84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0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66.400000000000006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6.74</v>
      </c>
      <c r="K50" s="199">
        <v>8.33</v>
      </c>
      <c r="L50" s="199">
        <v>1.36</v>
      </c>
      <c r="M50" s="199">
        <v>1.8</v>
      </c>
      <c r="N50" s="199">
        <v>1.69</v>
      </c>
      <c r="O50" s="199">
        <v>2.38</v>
      </c>
      <c r="P50" s="199">
        <v>0.81</v>
      </c>
      <c r="Q50" s="199">
        <v>0.15</v>
      </c>
      <c r="R50" s="199">
        <v>0.61</v>
      </c>
      <c r="S50" s="199">
        <v>0.38</v>
      </c>
      <c r="T50" s="199">
        <v>0</v>
      </c>
      <c r="U50" s="199">
        <v>1.35</v>
      </c>
      <c r="V50" s="199">
        <v>0.47</v>
      </c>
      <c r="W50" s="199">
        <v>0.66</v>
      </c>
      <c r="X50" s="199">
        <v>2.11</v>
      </c>
      <c r="Y50" s="199">
        <v>0</v>
      </c>
      <c r="Z50" s="199">
        <v>4.2</v>
      </c>
      <c r="AA50" s="199">
        <v>1</v>
      </c>
      <c r="AB50" s="199">
        <v>0</v>
      </c>
      <c r="AC50" s="199">
        <v>14.84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0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66.400000000000006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6.74</v>
      </c>
      <c r="K51" s="199">
        <v>8.33</v>
      </c>
      <c r="L51" s="199">
        <v>1.36</v>
      </c>
      <c r="M51" s="199">
        <v>1.8</v>
      </c>
      <c r="N51" s="199">
        <v>1.69</v>
      </c>
      <c r="O51" s="199">
        <v>2.38</v>
      </c>
      <c r="P51" s="199">
        <v>0.81</v>
      </c>
      <c r="Q51" s="199">
        <v>0.15</v>
      </c>
      <c r="R51" s="199">
        <v>0.61</v>
      </c>
      <c r="S51" s="199">
        <v>0.38</v>
      </c>
      <c r="T51" s="199">
        <v>0</v>
      </c>
      <c r="U51" s="199">
        <v>1.35</v>
      </c>
      <c r="V51" s="199">
        <v>0.47</v>
      </c>
      <c r="W51" s="199">
        <v>0.66</v>
      </c>
      <c r="X51" s="199">
        <v>2.11</v>
      </c>
      <c r="Y51" s="199">
        <v>0</v>
      </c>
      <c r="Z51" s="199">
        <v>4.2</v>
      </c>
      <c r="AA51" s="199">
        <v>1</v>
      </c>
      <c r="AB51" s="199">
        <v>0</v>
      </c>
      <c r="AC51" s="199">
        <v>14.84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0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-12.33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6.74</v>
      </c>
      <c r="K52" s="199">
        <v>8.33</v>
      </c>
      <c r="L52" s="199">
        <v>1.36</v>
      </c>
      <c r="M52" s="199">
        <v>1.8</v>
      </c>
      <c r="N52" s="199">
        <v>1.69</v>
      </c>
      <c r="O52" s="199">
        <v>2.38</v>
      </c>
      <c r="P52" s="199">
        <v>0.81</v>
      </c>
      <c r="Q52" s="199">
        <v>0.15</v>
      </c>
      <c r="R52" s="199">
        <v>0.61</v>
      </c>
      <c r="S52" s="199">
        <v>0.38</v>
      </c>
      <c r="T52" s="199">
        <v>0</v>
      </c>
      <c r="U52" s="199">
        <v>1.35</v>
      </c>
      <c r="V52" s="199">
        <v>0.47</v>
      </c>
      <c r="W52" s="199">
        <v>0.66</v>
      </c>
      <c r="X52" s="199">
        <v>2.11</v>
      </c>
      <c r="Y52" s="199">
        <v>0</v>
      </c>
      <c r="Z52" s="199">
        <v>4.2</v>
      </c>
      <c r="AA52" s="199">
        <v>1</v>
      </c>
      <c r="AB52" s="199">
        <v>0</v>
      </c>
      <c r="AC52" s="199">
        <v>16.579999999999998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0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-32.4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6.74</v>
      </c>
      <c r="K53" s="199">
        <v>9.56</v>
      </c>
      <c r="L53" s="199">
        <v>1.36</v>
      </c>
      <c r="M53" s="199">
        <v>1.96</v>
      </c>
      <c r="N53" s="199">
        <v>1.69</v>
      </c>
      <c r="O53" s="199">
        <v>2.38</v>
      </c>
      <c r="P53" s="199">
        <v>0.81</v>
      </c>
      <c r="Q53" s="199">
        <v>0.15</v>
      </c>
      <c r="R53" s="199">
        <v>0.61</v>
      </c>
      <c r="S53" s="199">
        <v>0.38</v>
      </c>
      <c r="T53" s="199">
        <v>0</v>
      </c>
      <c r="U53" s="199">
        <v>1.35</v>
      </c>
      <c r="V53" s="199">
        <v>0.47</v>
      </c>
      <c r="W53" s="199">
        <v>0.66</v>
      </c>
      <c r="X53" s="199">
        <v>2.11</v>
      </c>
      <c r="Y53" s="199">
        <v>0</v>
      </c>
      <c r="Z53" s="199">
        <v>4.2</v>
      </c>
      <c r="AA53" s="199">
        <v>1</v>
      </c>
      <c r="AB53" s="199">
        <v>0</v>
      </c>
      <c r="AC53" s="199">
        <v>15.19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0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-54.88</v>
      </c>
      <c r="AP53" s="199">
        <v>9.34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6.74</v>
      </c>
      <c r="K54" s="199">
        <v>10.1</v>
      </c>
      <c r="L54" s="199">
        <v>1.36</v>
      </c>
      <c r="M54" s="199">
        <v>2.0699999999999998</v>
      </c>
      <c r="N54" s="199">
        <v>1.69</v>
      </c>
      <c r="O54" s="199">
        <v>2.38</v>
      </c>
      <c r="P54" s="199">
        <v>0.81</v>
      </c>
      <c r="Q54" s="199">
        <v>0.15</v>
      </c>
      <c r="R54" s="199">
        <v>0.61</v>
      </c>
      <c r="S54" s="199">
        <v>0.38</v>
      </c>
      <c r="T54" s="199">
        <v>0</v>
      </c>
      <c r="U54" s="199">
        <v>1.35</v>
      </c>
      <c r="V54" s="199">
        <v>0.47</v>
      </c>
      <c r="W54" s="199">
        <v>0.66</v>
      </c>
      <c r="X54" s="199">
        <v>2.11</v>
      </c>
      <c r="Y54" s="199">
        <v>0</v>
      </c>
      <c r="Z54" s="199">
        <v>4.2</v>
      </c>
      <c r="AA54" s="199">
        <v>1</v>
      </c>
      <c r="AB54" s="199">
        <v>0</v>
      </c>
      <c r="AC54" s="199">
        <v>15.19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0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-47.03</v>
      </c>
      <c r="AP54" s="199">
        <v>9.34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6.74</v>
      </c>
      <c r="K55" s="199">
        <v>10.65</v>
      </c>
      <c r="L55" s="199">
        <v>1.36</v>
      </c>
      <c r="M55" s="199">
        <v>2.0699999999999998</v>
      </c>
      <c r="N55" s="199">
        <v>1.69</v>
      </c>
      <c r="O55" s="199">
        <v>2.38</v>
      </c>
      <c r="P55" s="199">
        <v>0.81</v>
      </c>
      <c r="Q55" s="199">
        <v>0.15</v>
      </c>
      <c r="R55" s="199">
        <v>0.61</v>
      </c>
      <c r="S55" s="199">
        <v>0.38</v>
      </c>
      <c r="T55" s="199">
        <v>0</v>
      </c>
      <c r="U55" s="199">
        <v>1.35</v>
      </c>
      <c r="V55" s="199">
        <v>0.47</v>
      </c>
      <c r="W55" s="199">
        <v>0.66</v>
      </c>
      <c r="X55" s="199">
        <v>2.11</v>
      </c>
      <c r="Y55" s="199">
        <v>0</v>
      </c>
      <c r="Z55" s="199">
        <v>4.2</v>
      </c>
      <c r="AA55" s="199">
        <v>1</v>
      </c>
      <c r="AB55" s="199">
        <v>0</v>
      </c>
      <c r="AC55" s="199">
        <v>6.89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-40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-39.28</v>
      </c>
      <c r="AP55" s="199">
        <v>9.34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6.74</v>
      </c>
      <c r="K56" s="199">
        <v>11.18</v>
      </c>
      <c r="L56" s="199">
        <v>1.36</v>
      </c>
      <c r="M56" s="199">
        <v>2.0699999999999998</v>
      </c>
      <c r="N56" s="199">
        <v>1.69</v>
      </c>
      <c r="O56" s="199">
        <v>2.38</v>
      </c>
      <c r="P56" s="199">
        <v>0.81</v>
      </c>
      <c r="Q56" s="199">
        <v>0.15</v>
      </c>
      <c r="R56" s="199">
        <v>0.61</v>
      </c>
      <c r="S56" s="199">
        <v>0.38</v>
      </c>
      <c r="T56" s="199">
        <v>0</v>
      </c>
      <c r="U56" s="199">
        <v>1.35</v>
      </c>
      <c r="V56" s="199">
        <v>0.47</v>
      </c>
      <c r="W56" s="199">
        <v>0.66</v>
      </c>
      <c r="X56" s="199">
        <v>2.11</v>
      </c>
      <c r="Y56" s="199">
        <v>0</v>
      </c>
      <c r="Z56" s="199">
        <v>4.2</v>
      </c>
      <c r="AA56" s="199">
        <v>1</v>
      </c>
      <c r="AB56" s="199">
        <v>0</v>
      </c>
      <c r="AC56" s="199">
        <v>6.89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-40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-26.46</v>
      </c>
      <c r="AP56" s="199">
        <v>9.34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6.74</v>
      </c>
      <c r="K57" s="199">
        <v>11.72</v>
      </c>
      <c r="L57" s="199">
        <v>1.36</v>
      </c>
      <c r="M57" s="199">
        <v>2.0699999999999998</v>
      </c>
      <c r="N57" s="199">
        <v>1.69</v>
      </c>
      <c r="O57" s="199">
        <v>2.38</v>
      </c>
      <c r="P57" s="199">
        <v>0.81</v>
      </c>
      <c r="Q57" s="199">
        <v>0.15</v>
      </c>
      <c r="R57" s="199">
        <v>0.61</v>
      </c>
      <c r="S57" s="199">
        <v>0.38</v>
      </c>
      <c r="T57" s="199">
        <v>0</v>
      </c>
      <c r="U57" s="199">
        <v>1.35</v>
      </c>
      <c r="V57" s="199">
        <v>0.47</v>
      </c>
      <c r="W57" s="199">
        <v>0.66</v>
      </c>
      <c r="X57" s="199">
        <v>2.11</v>
      </c>
      <c r="Y57" s="199">
        <v>0</v>
      </c>
      <c r="Z57" s="199">
        <v>4.2</v>
      </c>
      <c r="AA57" s="199">
        <v>1</v>
      </c>
      <c r="AB57" s="199">
        <v>0</v>
      </c>
      <c r="AC57" s="199">
        <v>6.89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-40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-47.09</v>
      </c>
      <c r="AP57" s="199">
        <v>9.34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6.74</v>
      </c>
      <c r="K58" s="199">
        <v>12.26</v>
      </c>
      <c r="L58" s="199">
        <v>1.36</v>
      </c>
      <c r="M58" s="199">
        <v>2.0699999999999998</v>
      </c>
      <c r="N58" s="199">
        <v>1.69</v>
      </c>
      <c r="O58" s="199">
        <v>2.38</v>
      </c>
      <c r="P58" s="199">
        <v>0.81</v>
      </c>
      <c r="Q58" s="199">
        <v>0.15</v>
      </c>
      <c r="R58" s="199">
        <v>0.61</v>
      </c>
      <c r="S58" s="199">
        <v>0.38</v>
      </c>
      <c r="T58" s="199">
        <v>0</v>
      </c>
      <c r="U58" s="199">
        <v>1.35</v>
      </c>
      <c r="V58" s="199">
        <v>0.47</v>
      </c>
      <c r="W58" s="199">
        <v>0.66</v>
      </c>
      <c r="X58" s="199">
        <v>2.11</v>
      </c>
      <c r="Y58" s="199">
        <v>0</v>
      </c>
      <c r="Z58" s="199">
        <v>4.2</v>
      </c>
      <c r="AA58" s="199">
        <v>1</v>
      </c>
      <c r="AB58" s="199">
        <v>0</v>
      </c>
      <c r="AC58" s="199">
        <v>6.89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-40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-77.760000000000005</v>
      </c>
      <c r="AP58" s="199">
        <v>9.34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1.33</v>
      </c>
      <c r="K59" s="199">
        <v>12.8</v>
      </c>
      <c r="L59" s="199">
        <v>1.36</v>
      </c>
      <c r="M59" s="199">
        <v>1.96</v>
      </c>
      <c r="N59" s="199">
        <v>1.69</v>
      </c>
      <c r="O59" s="199">
        <v>2.38</v>
      </c>
      <c r="P59" s="199">
        <v>0.81</v>
      </c>
      <c r="Q59" s="199">
        <v>0.15</v>
      </c>
      <c r="R59" s="199">
        <v>0.61</v>
      </c>
      <c r="S59" s="199">
        <v>0.38</v>
      </c>
      <c r="T59" s="199">
        <v>0</v>
      </c>
      <c r="U59" s="199">
        <v>1.35</v>
      </c>
      <c r="V59" s="199">
        <v>0.47</v>
      </c>
      <c r="W59" s="199">
        <v>0.66</v>
      </c>
      <c r="X59" s="199">
        <v>2.11</v>
      </c>
      <c r="Y59" s="199">
        <v>0</v>
      </c>
      <c r="Z59" s="199">
        <v>4.2</v>
      </c>
      <c r="AA59" s="199">
        <v>1</v>
      </c>
      <c r="AB59" s="199">
        <v>0</v>
      </c>
      <c r="AC59" s="199">
        <v>6.89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-40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-36.24</v>
      </c>
      <c r="AP59" s="199">
        <v>9.34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1.33</v>
      </c>
      <c r="K60" s="199">
        <v>13.35</v>
      </c>
      <c r="L60" s="199">
        <v>1.36</v>
      </c>
      <c r="M60" s="199">
        <v>1.96</v>
      </c>
      <c r="N60" s="199">
        <v>1.69</v>
      </c>
      <c r="O60" s="199">
        <v>2.38</v>
      </c>
      <c r="P60" s="199">
        <v>0.81</v>
      </c>
      <c r="Q60" s="199">
        <v>0.15</v>
      </c>
      <c r="R60" s="199">
        <v>0.61</v>
      </c>
      <c r="S60" s="199">
        <v>0.38</v>
      </c>
      <c r="T60" s="199">
        <v>0</v>
      </c>
      <c r="U60" s="199">
        <v>1.35</v>
      </c>
      <c r="V60" s="199">
        <v>0.47</v>
      </c>
      <c r="W60" s="199">
        <v>0.66</v>
      </c>
      <c r="X60" s="199">
        <v>2.11</v>
      </c>
      <c r="Y60" s="199">
        <v>0</v>
      </c>
      <c r="Z60" s="199">
        <v>4.2</v>
      </c>
      <c r="AA60" s="199">
        <v>1</v>
      </c>
      <c r="AB60" s="199">
        <v>0</v>
      </c>
      <c r="AC60" s="199">
        <v>6.89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-40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-115.16</v>
      </c>
      <c r="AP60" s="199">
        <v>9.34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0.18</v>
      </c>
      <c r="K61" s="199">
        <v>13.89</v>
      </c>
      <c r="L61" s="199">
        <v>1.36</v>
      </c>
      <c r="M61" s="199">
        <v>1.96</v>
      </c>
      <c r="N61" s="199">
        <v>1.69</v>
      </c>
      <c r="O61" s="199">
        <v>2.38</v>
      </c>
      <c r="P61" s="199">
        <v>0.81</v>
      </c>
      <c r="Q61" s="199">
        <v>0.15</v>
      </c>
      <c r="R61" s="199">
        <v>0.61</v>
      </c>
      <c r="S61" s="199">
        <v>0.38</v>
      </c>
      <c r="T61" s="199">
        <v>0</v>
      </c>
      <c r="U61" s="199">
        <v>1.35</v>
      </c>
      <c r="V61" s="199">
        <v>0.47</v>
      </c>
      <c r="W61" s="199">
        <v>0.66</v>
      </c>
      <c r="X61" s="199">
        <v>2.11</v>
      </c>
      <c r="Y61" s="199">
        <v>0</v>
      </c>
      <c r="Z61" s="199">
        <v>4.2</v>
      </c>
      <c r="AA61" s="199">
        <v>1</v>
      </c>
      <c r="AB61" s="199">
        <v>0</v>
      </c>
      <c r="AC61" s="199">
        <v>6.89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-40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-157.47999999999999</v>
      </c>
      <c r="AP61" s="199">
        <v>15.57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0.18</v>
      </c>
      <c r="K62" s="199">
        <v>14.43</v>
      </c>
      <c r="L62" s="199">
        <v>1.36</v>
      </c>
      <c r="M62" s="199">
        <v>1.96</v>
      </c>
      <c r="N62" s="199">
        <v>1.69</v>
      </c>
      <c r="O62" s="199">
        <v>2.38</v>
      </c>
      <c r="P62" s="199">
        <v>0.81</v>
      </c>
      <c r="Q62" s="199">
        <v>0.15</v>
      </c>
      <c r="R62" s="199">
        <v>0.61</v>
      </c>
      <c r="S62" s="199">
        <v>0.38</v>
      </c>
      <c r="T62" s="199">
        <v>0</v>
      </c>
      <c r="U62" s="199">
        <v>1.35</v>
      </c>
      <c r="V62" s="199">
        <v>0.47</v>
      </c>
      <c r="W62" s="199">
        <v>0.66</v>
      </c>
      <c r="X62" s="199">
        <v>2.11</v>
      </c>
      <c r="Y62" s="199">
        <v>0</v>
      </c>
      <c r="Z62" s="199">
        <v>4.2</v>
      </c>
      <c r="AA62" s="199">
        <v>1</v>
      </c>
      <c r="AB62" s="199">
        <v>0</v>
      </c>
      <c r="AC62" s="199">
        <v>7.32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-40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-165.94</v>
      </c>
      <c r="AP62" s="199">
        <v>15.57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0.22</v>
      </c>
      <c r="K63" s="199">
        <v>14.96</v>
      </c>
      <c r="L63" s="199">
        <v>1.36</v>
      </c>
      <c r="M63" s="199">
        <v>1.96</v>
      </c>
      <c r="N63" s="199">
        <v>1.69</v>
      </c>
      <c r="O63" s="199">
        <v>2.38</v>
      </c>
      <c r="P63" s="199">
        <v>0.81</v>
      </c>
      <c r="Q63" s="199">
        <v>0.15</v>
      </c>
      <c r="R63" s="199">
        <v>0.61</v>
      </c>
      <c r="S63" s="199">
        <v>0.38</v>
      </c>
      <c r="T63" s="199">
        <v>0</v>
      </c>
      <c r="U63" s="199">
        <v>1.35</v>
      </c>
      <c r="V63" s="199">
        <v>0.47</v>
      </c>
      <c r="W63" s="199">
        <v>0.66</v>
      </c>
      <c r="X63" s="199">
        <v>2.11</v>
      </c>
      <c r="Y63" s="199">
        <v>0</v>
      </c>
      <c r="Z63" s="199">
        <v>4.2</v>
      </c>
      <c r="AA63" s="199">
        <v>1</v>
      </c>
      <c r="AB63" s="199">
        <v>0</v>
      </c>
      <c r="AC63" s="199">
        <v>7.32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-40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-109.02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0.22</v>
      </c>
      <c r="K64" s="199">
        <v>15.51</v>
      </c>
      <c r="L64" s="199">
        <v>1.36</v>
      </c>
      <c r="M64" s="199">
        <v>1.96</v>
      </c>
      <c r="N64" s="199">
        <v>1.69</v>
      </c>
      <c r="O64" s="199">
        <v>2.38</v>
      </c>
      <c r="P64" s="199">
        <v>0.81</v>
      </c>
      <c r="Q64" s="199">
        <v>0.15</v>
      </c>
      <c r="R64" s="199">
        <v>0.61</v>
      </c>
      <c r="S64" s="199">
        <v>0.38</v>
      </c>
      <c r="T64" s="199">
        <v>0</v>
      </c>
      <c r="U64" s="199">
        <v>1.35</v>
      </c>
      <c r="V64" s="199">
        <v>0.47</v>
      </c>
      <c r="W64" s="199">
        <v>0.66</v>
      </c>
      <c r="X64" s="199">
        <v>2.11</v>
      </c>
      <c r="Y64" s="199">
        <v>0</v>
      </c>
      <c r="Z64" s="199">
        <v>4.2</v>
      </c>
      <c r="AA64" s="199">
        <v>1</v>
      </c>
      <c r="AB64" s="199">
        <v>0</v>
      </c>
      <c r="AC64" s="199">
        <v>7.32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-40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-135.44999999999999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1.66</v>
      </c>
      <c r="K65" s="199">
        <v>16.05</v>
      </c>
      <c r="L65" s="199">
        <v>1.36</v>
      </c>
      <c r="M65" s="199">
        <v>1.96</v>
      </c>
      <c r="N65" s="199">
        <v>1.69</v>
      </c>
      <c r="O65" s="199">
        <v>2.38</v>
      </c>
      <c r="P65" s="199">
        <v>0.81</v>
      </c>
      <c r="Q65" s="199">
        <v>0.15</v>
      </c>
      <c r="R65" s="199">
        <v>0.61</v>
      </c>
      <c r="S65" s="199">
        <v>0.38</v>
      </c>
      <c r="T65" s="199">
        <v>0</v>
      </c>
      <c r="U65" s="199">
        <v>1.35</v>
      </c>
      <c r="V65" s="199">
        <v>0.47</v>
      </c>
      <c r="W65" s="199">
        <v>0.66</v>
      </c>
      <c r="X65" s="199">
        <v>2.11</v>
      </c>
      <c r="Y65" s="199">
        <v>0</v>
      </c>
      <c r="Z65" s="199">
        <v>4.2</v>
      </c>
      <c r="AA65" s="199">
        <v>1</v>
      </c>
      <c r="AB65" s="199">
        <v>0</v>
      </c>
      <c r="AC65" s="199">
        <v>7.32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-40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-161.59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1.66</v>
      </c>
      <c r="K66" s="199">
        <v>16.649999999999999</v>
      </c>
      <c r="L66" s="199">
        <v>1.36</v>
      </c>
      <c r="M66" s="199">
        <v>1.96</v>
      </c>
      <c r="N66" s="199">
        <v>1.69</v>
      </c>
      <c r="O66" s="199">
        <v>2.38</v>
      </c>
      <c r="P66" s="199">
        <v>0.81</v>
      </c>
      <c r="Q66" s="199">
        <v>0.15</v>
      </c>
      <c r="R66" s="199">
        <v>0.61</v>
      </c>
      <c r="S66" s="199">
        <v>0.38</v>
      </c>
      <c r="T66" s="199">
        <v>0</v>
      </c>
      <c r="U66" s="199">
        <v>1.35</v>
      </c>
      <c r="V66" s="199">
        <v>0.47</v>
      </c>
      <c r="W66" s="199">
        <v>0.66</v>
      </c>
      <c r="X66" s="199">
        <v>2.11</v>
      </c>
      <c r="Y66" s="199">
        <v>0</v>
      </c>
      <c r="Z66" s="199">
        <v>4.2</v>
      </c>
      <c r="AA66" s="199">
        <v>1</v>
      </c>
      <c r="AB66" s="199">
        <v>0</v>
      </c>
      <c r="AC66" s="199">
        <v>7.32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-40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-165.69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1.66</v>
      </c>
      <c r="K67" s="199">
        <v>16.649999999999999</v>
      </c>
      <c r="L67" s="199">
        <v>1.36</v>
      </c>
      <c r="M67" s="199">
        <v>1.96</v>
      </c>
      <c r="N67" s="199">
        <v>1.69</v>
      </c>
      <c r="O67" s="199">
        <v>2.38</v>
      </c>
      <c r="P67" s="199">
        <v>0.81</v>
      </c>
      <c r="Q67" s="199">
        <v>0.15</v>
      </c>
      <c r="R67" s="199">
        <v>0.61</v>
      </c>
      <c r="S67" s="199">
        <v>0.38</v>
      </c>
      <c r="T67" s="199">
        <v>0</v>
      </c>
      <c r="U67" s="199">
        <v>1.35</v>
      </c>
      <c r="V67" s="199">
        <v>0.47</v>
      </c>
      <c r="W67" s="199">
        <v>0.66</v>
      </c>
      <c r="X67" s="199">
        <v>2.11</v>
      </c>
      <c r="Y67" s="199">
        <v>0</v>
      </c>
      <c r="Z67" s="199">
        <v>4.2</v>
      </c>
      <c r="AA67" s="199">
        <v>1</v>
      </c>
      <c r="AB67" s="199">
        <v>0</v>
      </c>
      <c r="AC67" s="199">
        <v>7.32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-40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-83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1.66</v>
      </c>
      <c r="K68" s="199">
        <v>16.649999999999999</v>
      </c>
      <c r="L68" s="199">
        <v>1.36</v>
      </c>
      <c r="M68" s="199">
        <v>1.96</v>
      </c>
      <c r="N68" s="199">
        <v>1.69</v>
      </c>
      <c r="O68" s="199">
        <v>2.38</v>
      </c>
      <c r="P68" s="199">
        <v>0.81</v>
      </c>
      <c r="Q68" s="199">
        <v>0.15</v>
      </c>
      <c r="R68" s="199">
        <v>0.61</v>
      </c>
      <c r="S68" s="199">
        <v>0.38</v>
      </c>
      <c r="T68" s="199">
        <v>0</v>
      </c>
      <c r="U68" s="199">
        <v>1.35</v>
      </c>
      <c r="V68" s="199">
        <v>0.47</v>
      </c>
      <c r="W68" s="199">
        <v>0.66</v>
      </c>
      <c r="X68" s="199">
        <v>2.11</v>
      </c>
      <c r="Y68" s="199">
        <v>0</v>
      </c>
      <c r="Z68" s="199">
        <v>4.2</v>
      </c>
      <c r="AA68" s="199">
        <v>1</v>
      </c>
      <c r="AB68" s="199">
        <v>0</v>
      </c>
      <c r="AC68" s="199">
        <v>7.32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-40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-84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1.9</v>
      </c>
      <c r="K69" s="199">
        <v>16.649999999999999</v>
      </c>
      <c r="L69" s="199">
        <v>1.36</v>
      </c>
      <c r="M69" s="199">
        <v>1.96</v>
      </c>
      <c r="N69" s="199">
        <v>1.69</v>
      </c>
      <c r="O69" s="199">
        <v>2.38</v>
      </c>
      <c r="P69" s="199">
        <v>0.81</v>
      </c>
      <c r="Q69" s="199">
        <v>0.15</v>
      </c>
      <c r="R69" s="199">
        <v>0.61</v>
      </c>
      <c r="S69" s="199">
        <v>0.38</v>
      </c>
      <c r="T69" s="199">
        <v>0</v>
      </c>
      <c r="U69" s="199">
        <v>1.35</v>
      </c>
      <c r="V69" s="199">
        <v>0.47</v>
      </c>
      <c r="W69" s="199">
        <v>0.66</v>
      </c>
      <c r="X69" s="199">
        <v>2.11</v>
      </c>
      <c r="Y69" s="199">
        <v>0</v>
      </c>
      <c r="Z69" s="199">
        <v>4.2</v>
      </c>
      <c r="AA69" s="199">
        <v>1</v>
      </c>
      <c r="AB69" s="199">
        <v>0</v>
      </c>
      <c r="AC69" s="199">
        <v>7.32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-40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-120.08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1.9</v>
      </c>
      <c r="K70" s="199">
        <v>16.649999999999999</v>
      </c>
      <c r="L70" s="199">
        <v>1.36</v>
      </c>
      <c r="M70" s="199">
        <v>1.96</v>
      </c>
      <c r="N70" s="199">
        <v>1.69</v>
      </c>
      <c r="O70" s="199">
        <v>2.38</v>
      </c>
      <c r="P70" s="199">
        <v>0.81</v>
      </c>
      <c r="Q70" s="199">
        <v>0.15</v>
      </c>
      <c r="R70" s="199">
        <v>0.61</v>
      </c>
      <c r="S70" s="199">
        <v>0.38</v>
      </c>
      <c r="T70" s="199">
        <v>0</v>
      </c>
      <c r="U70" s="199">
        <v>1.35</v>
      </c>
      <c r="V70" s="199">
        <v>0.47</v>
      </c>
      <c r="W70" s="199">
        <v>0.66</v>
      </c>
      <c r="X70" s="199">
        <v>2.11</v>
      </c>
      <c r="Y70" s="199">
        <v>0</v>
      </c>
      <c r="Z70" s="199">
        <v>4.2</v>
      </c>
      <c r="AA70" s="199">
        <v>1</v>
      </c>
      <c r="AB70" s="199">
        <v>0</v>
      </c>
      <c r="AC70" s="199">
        <v>7.32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-40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-113.52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8.42</v>
      </c>
      <c r="K71" s="199">
        <v>16.649999999999999</v>
      </c>
      <c r="L71" s="199">
        <v>1.36</v>
      </c>
      <c r="M71" s="199">
        <v>1.96</v>
      </c>
      <c r="N71" s="199">
        <v>1.69</v>
      </c>
      <c r="O71" s="199">
        <v>2.38</v>
      </c>
      <c r="P71" s="199">
        <v>0.81</v>
      </c>
      <c r="Q71" s="199">
        <v>0.15</v>
      </c>
      <c r="R71" s="199">
        <v>0.61</v>
      </c>
      <c r="S71" s="199">
        <v>0.38</v>
      </c>
      <c r="T71" s="199">
        <v>0</v>
      </c>
      <c r="U71" s="199">
        <v>1.35</v>
      </c>
      <c r="V71" s="199">
        <v>0.47</v>
      </c>
      <c r="W71" s="199">
        <v>0.66</v>
      </c>
      <c r="X71" s="199">
        <v>2.11</v>
      </c>
      <c r="Y71" s="199">
        <v>0</v>
      </c>
      <c r="Z71" s="199">
        <v>4.2</v>
      </c>
      <c r="AA71" s="199">
        <v>1</v>
      </c>
      <c r="AB71" s="199">
        <v>0</v>
      </c>
      <c r="AC71" s="199">
        <v>7.32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-40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-105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8.42</v>
      </c>
      <c r="K72" s="199">
        <v>16.649999999999999</v>
      </c>
      <c r="L72" s="199">
        <v>1.36</v>
      </c>
      <c r="M72" s="199">
        <v>1.96</v>
      </c>
      <c r="N72" s="199">
        <v>1.69</v>
      </c>
      <c r="O72" s="199">
        <v>2.38</v>
      </c>
      <c r="P72" s="199">
        <v>0.81</v>
      </c>
      <c r="Q72" s="199">
        <v>0.15</v>
      </c>
      <c r="R72" s="199">
        <v>0.61</v>
      </c>
      <c r="S72" s="199">
        <v>0.38</v>
      </c>
      <c r="T72" s="199">
        <v>0</v>
      </c>
      <c r="U72" s="199">
        <v>1.35</v>
      </c>
      <c r="V72" s="199">
        <v>0.47</v>
      </c>
      <c r="W72" s="199">
        <v>0.66</v>
      </c>
      <c r="X72" s="199">
        <v>2.11</v>
      </c>
      <c r="Y72" s="199">
        <v>0</v>
      </c>
      <c r="Z72" s="199">
        <v>4.2</v>
      </c>
      <c r="AA72" s="199">
        <v>1</v>
      </c>
      <c r="AB72" s="199">
        <v>0</v>
      </c>
      <c r="AC72" s="199">
        <v>7.32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-40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-87.07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7.46</v>
      </c>
      <c r="K73" s="199">
        <v>16.649999999999999</v>
      </c>
      <c r="L73" s="199">
        <v>1.36</v>
      </c>
      <c r="M73" s="199">
        <v>1.96</v>
      </c>
      <c r="N73" s="199">
        <v>1.69</v>
      </c>
      <c r="O73" s="199">
        <v>2.38</v>
      </c>
      <c r="P73" s="199">
        <v>0.81</v>
      </c>
      <c r="Q73" s="199">
        <v>0.15</v>
      </c>
      <c r="R73" s="199">
        <v>0.61</v>
      </c>
      <c r="S73" s="199">
        <v>0.38</v>
      </c>
      <c r="T73" s="199">
        <v>0</v>
      </c>
      <c r="U73" s="199">
        <v>1.35</v>
      </c>
      <c r="V73" s="199">
        <v>0.47</v>
      </c>
      <c r="W73" s="199">
        <v>0.66</v>
      </c>
      <c r="X73" s="199">
        <v>2.11</v>
      </c>
      <c r="Y73" s="199">
        <v>0</v>
      </c>
      <c r="Z73" s="199">
        <v>4.2</v>
      </c>
      <c r="AA73" s="199">
        <v>1</v>
      </c>
      <c r="AB73" s="199">
        <v>0</v>
      </c>
      <c r="AC73" s="199">
        <v>7.32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-20.9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-86.19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7.46</v>
      </c>
      <c r="K74" s="199">
        <v>16.649999999999999</v>
      </c>
      <c r="L74" s="199">
        <v>1.36</v>
      </c>
      <c r="M74" s="199">
        <v>1.96</v>
      </c>
      <c r="N74" s="199">
        <v>1.69</v>
      </c>
      <c r="O74" s="199">
        <v>2.38</v>
      </c>
      <c r="P74" s="199">
        <v>0.81</v>
      </c>
      <c r="Q74" s="199">
        <v>0.15</v>
      </c>
      <c r="R74" s="199">
        <v>0.61</v>
      </c>
      <c r="S74" s="199">
        <v>0.38</v>
      </c>
      <c r="T74" s="199">
        <v>0</v>
      </c>
      <c r="U74" s="199">
        <v>1.35</v>
      </c>
      <c r="V74" s="199">
        <v>0.47</v>
      </c>
      <c r="W74" s="199">
        <v>0.66</v>
      </c>
      <c r="X74" s="199">
        <v>2.11</v>
      </c>
      <c r="Y74" s="199">
        <v>0</v>
      </c>
      <c r="Z74" s="199">
        <v>4.2</v>
      </c>
      <c r="AA74" s="199">
        <v>1</v>
      </c>
      <c r="AB74" s="199">
        <v>0</v>
      </c>
      <c r="AC74" s="199">
        <v>7.32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-21.63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-75.05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2.38</v>
      </c>
      <c r="G75" s="199">
        <v>0</v>
      </c>
      <c r="H75" s="199">
        <v>0</v>
      </c>
      <c r="I75" s="199">
        <v>0</v>
      </c>
      <c r="J75" s="199">
        <v>7.7</v>
      </c>
      <c r="K75" s="199">
        <v>16.649999999999999</v>
      </c>
      <c r="L75" s="199">
        <v>1.36</v>
      </c>
      <c r="M75" s="199">
        <v>1.96</v>
      </c>
      <c r="N75" s="199">
        <v>1.69</v>
      </c>
      <c r="O75" s="199">
        <v>2.38</v>
      </c>
      <c r="P75" s="199">
        <v>0.81</v>
      </c>
      <c r="Q75" s="199">
        <v>0.15</v>
      </c>
      <c r="R75" s="199">
        <v>0.61</v>
      </c>
      <c r="S75" s="199">
        <v>0.38</v>
      </c>
      <c r="T75" s="199">
        <v>0</v>
      </c>
      <c r="U75" s="199">
        <v>1.35</v>
      </c>
      <c r="V75" s="199">
        <v>0.47</v>
      </c>
      <c r="W75" s="199">
        <v>0.66</v>
      </c>
      <c r="X75" s="199">
        <v>2.11</v>
      </c>
      <c r="Y75" s="199">
        <v>0</v>
      </c>
      <c r="Z75" s="199">
        <v>4.2</v>
      </c>
      <c r="AA75" s="199">
        <v>1</v>
      </c>
      <c r="AB75" s="199">
        <v>0</v>
      </c>
      <c r="AC75" s="199">
        <v>7.32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-21.63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-89.56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2.38</v>
      </c>
      <c r="G76" s="199">
        <v>0</v>
      </c>
      <c r="H76" s="199">
        <v>0</v>
      </c>
      <c r="I76" s="199">
        <v>0</v>
      </c>
      <c r="J76" s="199">
        <v>7.94</v>
      </c>
      <c r="K76" s="199">
        <v>16.649999999999999</v>
      </c>
      <c r="L76" s="199">
        <v>1.36</v>
      </c>
      <c r="M76" s="199">
        <v>1.96</v>
      </c>
      <c r="N76" s="199">
        <v>1.69</v>
      </c>
      <c r="O76" s="199">
        <v>2.38</v>
      </c>
      <c r="P76" s="199">
        <v>0.81</v>
      </c>
      <c r="Q76" s="199">
        <v>0.15</v>
      </c>
      <c r="R76" s="199">
        <v>0.61</v>
      </c>
      <c r="S76" s="199">
        <v>0.38</v>
      </c>
      <c r="T76" s="199">
        <v>0</v>
      </c>
      <c r="U76" s="199">
        <v>1.35</v>
      </c>
      <c r="V76" s="199">
        <v>0.47</v>
      </c>
      <c r="W76" s="199">
        <v>0.66</v>
      </c>
      <c r="X76" s="199">
        <v>2.11</v>
      </c>
      <c r="Y76" s="199">
        <v>0</v>
      </c>
      <c r="Z76" s="199">
        <v>4.2</v>
      </c>
      <c r="AA76" s="199">
        <v>1</v>
      </c>
      <c r="AB76" s="199">
        <v>0</v>
      </c>
      <c r="AC76" s="199">
        <v>7.32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-21.63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-8.74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2.38</v>
      </c>
      <c r="G77" s="199">
        <v>0</v>
      </c>
      <c r="H77" s="199">
        <v>0</v>
      </c>
      <c r="I77" s="199">
        <v>0</v>
      </c>
      <c r="J77" s="199">
        <v>7.7</v>
      </c>
      <c r="K77" s="199">
        <v>16.649999999999999</v>
      </c>
      <c r="L77" s="199">
        <v>1.36</v>
      </c>
      <c r="M77" s="199">
        <v>1.96</v>
      </c>
      <c r="N77" s="199">
        <v>1.69</v>
      </c>
      <c r="O77" s="199">
        <v>2.38</v>
      </c>
      <c r="P77" s="199">
        <v>0.81</v>
      </c>
      <c r="Q77" s="199">
        <v>0.15</v>
      </c>
      <c r="R77" s="199">
        <v>0.61</v>
      </c>
      <c r="S77" s="199">
        <v>0.38</v>
      </c>
      <c r="T77" s="199">
        <v>0</v>
      </c>
      <c r="U77" s="199">
        <v>1.35</v>
      </c>
      <c r="V77" s="199">
        <v>0.47</v>
      </c>
      <c r="W77" s="199">
        <v>0.66</v>
      </c>
      <c r="X77" s="199">
        <v>2.11</v>
      </c>
      <c r="Y77" s="199">
        <v>0</v>
      </c>
      <c r="Z77" s="199">
        <v>4.2</v>
      </c>
      <c r="AA77" s="199">
        <v>1</v>
      </c>
      <c r="AB77" s="199">
        <v>0</v>
      </c>
      <c r="AC77" s="199">
        <v>7.32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-21.63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-41.69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2.38</v>
      </c>
      <c r="G78" s="199">
        <v>0</v>
      </c>
      <c r="H78" s="199">
        <v>0</v>
      </c>
      <c r="I78" s="199">
        <v>0</v>
      </c>
      <c r="J78" s="199">
        <v>7.7</v>
      </c>
      <c r="K78" s="199">
        <v>16.649999999999999</v>
      </c>
      <c r="L78" s="199">
        <v>1.36</v>
      </c>
      <c r="M78" s="199">
        <v>1.96</v>
      </c>
      <c r="N78" s="199">
        <v>1.69</v>
      </c>
      <c r="O78" s="199">
        <v>2.38</v>
      </c>
      <c r="P78" s="199">
        <v>0.81</v>
      </c>
      <c r="Q78" s="199">
        <v>0.15</v>
      </c>
      <c r="R78" s="199">
        <v>0.61</v>
      </c>
      <c r="S78" s="199">
        <v>0.38</v>
      </c>
      <c r="T78" s="199">
        <v>0</v>
      </c>
      <c r="U78" s="199">
        <v>1.35</v>
      </c>
      <c r="V78" s="199">
        <v>0.47</v>
      </c>
      <c r="W78" s="199">
        <v>0.66</v>
      </c>
      <c r="X78" s="199">
        <v>2.11</v>
      </c>
      <c r="Y78" s="199">
        <v>0</v>
      </c>
      <c r="Z78" s="199">
        <v>4.2</v>
      </c>
      <c r="AA78" s="199">
        <v>1</v>
      </c>
      <c r="AB78" s="199">
        <v>0</v>
      </c>
      <c r="AC78" s="199">
        <v>7.32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-21.63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0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2.38</v>
      </c>
      <c r="G79" s="199">
        <v>0</v>
      </c>
      <c r="H79" s="199">
        <v>0</v>
      </c>
      <c r="I79" s="199">
        <v>0</v>
      </c>
      <c r="J79" s="199">
        <v>6.74</v>
      </c>
      <c r="K79" s="199">
        <v>16.649999999999999</v>
      </c>
      <c r="L79" s="199">
        <v>1.36</v>
      </c>
      <c r="M79" s="199">
        <v>1.96</v>
      </c>
      <c r="N79" s="199">
        <v>1.69</v>
      </c>
      <c r="O79" s="199">
        <v>2.38</v>
      </c>
      <c r="P79" s="199">
        <v>0.81</v>
      </c>
      <c r="Q79" s="199">
        <v>0.15</v>
      </c>
      <c r="R79" s="199">
        <v>0.61</v>
      </c>
      <c r="S79" s="199">
        <v>0.38</v>
      </c>
      <c r="T79" s="199">
        <v>0</v>
      </c>
      <c r="U79" s="199">
        <v>1.35</v>
      </c>
      <c r="V79" s="199">
        <v>0.47</v>
      </c>
      <c r="W79" s="199">
        <v>0.66</v>
      </c>
      <c r="X79" s="199">
        <v>2.11</v>
      </c>
      <c r="Y79" s="199">
        <v>0</v>
      </c>
      <c r="Z79" s="199">
        <v>4.2</v>
      </c>
      <c r="AA79" s="199">
        <v>1</v>
      </c>
      <c r="AB79" s="199">
        <v>0</v>
      </c>
      <c r="AC79" s="199">
        <v>7.32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-21.63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0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2.38</v>
      </c>
      <c r="G80" s="199">
        <v>0</v>
      </c>
      <c r="H80" s="199">
        <v>0</v>
      </c>
      <c r="I80" s="199">
        <v>0</v>
      </c>
      <c r="J80" s="199">
        <v>6.74</v>
      </c>
      <c r="K80" s="199">
        <v>16.649999999999999</v>
      </c>
      <c r="L80" s="199">
        <v>1.36</v>
      </c>
      <c r="M80" s="199">
        <v>1.96</v>
      </c>
      <c r="N80" s="199">
        <v>1.69</v>
      </c>
      <c r="O80" s="199">
        <v>2.38</v>
      </c>
      <c r="P80" s="199">
        <v>0.81</v>
      </c>
      <c r="Q80" s="199">
        <v>0.15</v>
      </c>
      <c r="R80" s="199">
        <v>0.61</v>
      </c>
      <c r="S80" s="199">
        <v>0.38</v>
      </c>
      <c r="T80" s="199">
        <v>0</v>
      </c>
      <c r="U80" s="199">
        <v>1.35</v>
      </c>
      <c r="V80" s="199">
        <v>0.47</v>
      </c>
      <c r="W80" s="199">
        <v>0.66</v>
      </c>
      <c r="X80" s="199">
        <v>2.11</v>
      </c>
      <c r="Y80" s="199">
        <v>0</v>
      </c>
      <c r="Z80" s="199">
        <v>4.2</v>
      </c>
      <c r="AA80" s="199">
        <v>1</v>
      </c>
      <c r="AB80" s="199">
        <v>0</v>
      </c>
      <c r="AC80" s="199">
        <v>6.46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-21.63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-11.96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2.38</v>
      </c>
      <c r="G81" s="199">
        <v>0</v>
      </c>
      <c r="H81" s="199">
        <v>0</v>
      </c>
      <c r="I81" s="199">
        <v>0</v>
      </c>
      <c r="J81" s="199">
        <v>6.74</v>
      </c>
      <c r="K81" s="199">
        <v>16.649999999999999</v>
      </c>
      <c r="L81" s="199">
        <v>1.36</v>
      </c>
      <c r="M81" s="199">
        <v>2.0699999999999998</v>
      </c>
      <c r="N81" s="199">
        <v>1.69</v>
      </c>
      <c r="O81" s="199">
        <v>2.38</v>
      </c>
      <c r="P81" s="199">
        <v>0.81</v>
      </c>
      <c r="Q81" s="199">
        <v>0.15</v>
      </c>
      <c r="R81" s="199">
        <v>0.61</v>
      </c>
      <c r="S81" s="199">
        <v>0.38</v>
      </c>
      <c r="T81" s="199">
        <v>0</v>
      </c>
      <c r="U81" s="199">
        <v>1.37</v>
      </c>
      <c r="V81" s="199">
        <v>0.47</v>
      </c>
      <c r="W81" s="199">
        <v>0.66</v>
      </c>
      <c r="X81" s="199">
        <v>2.11</v>
      </c>
      <c r="Y81" s="199">
        <v>0</v>
      </c>
      <c r="Z81" s="199">
        <v>4.2</v>
      </c>
      <c r="AA81" s="199">
        <v>1</v>
      </c>
      <c r="AB81" s="199">
        <v>0</v>
      </c>
      <c r="AC81" s="199">
        <v>6.46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-21.63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0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2.38</v>
      </c>
      <c r="G82" s="199">
        <v>0</v>
      </c>
      <c r="H82" s="199">
        <v>0</v>
      </c>
      <c r="I82" s="199">
        <v>0</v>
      </c>
      <c r="J82" s="199">
        <v>6.74</v>
      </c>
      <c r="K82" s="199">
        <v>16.649999999999999</v>
      </c>
      <c r="L82" s="199">
        <v>1.36</v>
      </c>
      <c r="M82" s="199">
        <v>2.0699999999999998</v>
      </c>
      <c r="N82" s="199">
        <v>1.69</v>
      </c>
      <c r="O82" s="199">
        <v>2.38</v>
      </c>
      <c r="P82" s="199">
        <v>0.81</v>
      </c>
      <c r="Q82" s="199">
        <v>0.15</v>
      </c>
      <c r="R82" s="199">
        <v>0.61</v>
      </c>
      <c r="S82" s="199">
        <v>0.38</v>
      </c>
      <c r="T82" s="199">
        <v>0</v>
      </c>
      <c r="U82" s="199">
        <v>1.39</v>
      </c>
      <c r="V82" s="199">
        <v>0.47</v>
      </c>
      <c r="W82" s="199">
        <v>0.66</v>
      </c>
      <c r="X82" s="199">
        <v>2.11</v>
      </c>
      <c r="Y82" s="199">
        <v>0</v>
      </c>
      <c r="Z82" s="199">
        <v>4.2</v>
      </c>
      <c r="AA82" s="199">
        <v>1</v>
      </c>
      <c r="AB82" s="199">
        <v>0</v>
      </c>
      <c r="AC82" s="199">
        <v>6.46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-19.37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0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7.7</v>
      </c>
      <c r="K83" s="199">
        <v>16.649999999999999</v>
      </c>
      <c r="L83" s="199">
        <v>1.36</v>
      </c>
      <c r="M83" s="199">
        <v>2.0699999999999998</v>
      </c>
      <c r="N83" s="199">
        <v>1.69</v>
      </c>
      <c r="O83" s="199">
        <v>2.38</v>
      </c>
      <c r="P83" s="199">
        <v>0.81</v>
      </c>
      <c r="Q83" s="199">
        <v>0.15</v>
      </c>
      <c r="R83" s="199">
        <v>0.61</v>
      </c>
      <c r="S83" s="199">
        <v>0.38</v>
      </c>
      <c r="T83" s="199">
        <v>0</v>
      </c>
      <c r="U83" s="199">
        <v>1.41</v>
      </c>
      <c r="V83" s="199">
        <v>0.47</v>
      </c>
      <c r="W83" s="199">
        <v>0.66</v>
      </c>
      <c r="X83" s="199">
        <v>2.11</v>
      </c>
      <c r="Y83" s="199">
        <v>0</v>
      </c>
      <c r="Z83" s="199">
        <v>4.2</v>
      </c>
      <c r="AA83" s="199">
        <v>1</v>
      </c>
      <c r="AB83" s="199">
        <v>0</v>
      </c>
      <c r="AC83" s="199">
        <v>6.46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0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0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7.7</v>
      </c>
      <c r="K84" s="199">
        <v>16.649999999999999</v>
      </c>
      <c r="L84" s="199">
        <v>1.36</v>
      </c>
      <c r="M84" s="199">
        <v>2.0699999999999998</v>
      </c>
      <c r="N84" s="199">
        <v>1.69</v>
      </c>
      <c r="O84" s="199">
        <v>2.38</v>
      </c>
      <c r="P84" s="199">
        <v>0.81</v>
      </c>
      <c r="Q84" s="199">
        <v>0.15</v>
      </c>
      <c r="R84" s="199">
        <v>0.61</v>
      </c>
      <c r="S84" s="199">
        <v>0.38</v>
      </c>
      <c r="T84" s="199">
        <v>0</v>
      </c>
      <c r="U84" s="199">
        <v>1.41</v>
      </c>
      <c r="V84" s="199">
        <v>0.47</v>
      </c>
      <c r="W84" s="199">
        <v>0.66</v>
      </c>
      <c r="X84" s="199">
        <v>2.11</v>
      </c>
      <c r="Y84" s="199">
        <v>0</v>
      </c>
      <c r="Z84" s="199">
        <v>4.2</v>
      </c>
      <c r="AA84" s="199">
        <v>1</v>
      </c>
      <c r="AB84" s="199">
        <v>0</v>
      </c>
      <c r="AC84" s="199">
        <v>6.46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0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0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7.7</v>
      </c>
      <c r="K85" s="199">
        <v>16.649999999999999</v>
      </c>
      <c r="L85" s="199">
        <v>1.36</v>
      </c>
      <c r="M85" s="199">
        <v>2.0699999999999998</v>
      </c>
      <c r="N85" s="199">
        <v>1.69</v>
      </c>
      <c r="O85" s="199">
        <v>2.38</v>
      </c>
      <c r="P85" s="199">
        <v>0.81</v>
      </c>
      <c r="Q85" s="199">
        <v>0.15</v>
      </c>
      <c r="R85" s="199">
        <v>0.61</v>
      </c>
      <c r="S85" s="199">
        <v>0.38</v>
      </c>
      <c r="T85" s="199">
        <v>0</v>
      </c>
      <c r="U85" s="199">
        <v>1.41</v>
      </c>
      <c r="V85" s="199">
        <v>0.47</v>
      </c>
      <c r="W85" s="199">
        <v>0.66</v>
      </c>
      <c r="X85" s="199">
        <v>2.11</v>
      </c>
      <c r="Y85" s="199">
        <v>0</v>
      </c>
      <c r="Z85" s="199">
        <v>4.2</v>
      </c>
      <c r="AA85" s="199">
        <v>1</v>
      </c>
      <c r="AB85" s="199">
        <v>0</v>
      </c>
      <c r="AC85" s="199">
        <v>6.46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-22.36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-10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7.7</v>
      </c>
      <c r="K86" s="199">
        <v>16.649999999999999</v>
      </c>
      <c r="L86" s="199">
        <v>1.36</v>
      </c>
      <c r="M86" s="199">
        <v>2.0699999999999998</v>
      </c>
      <c r="N86" s="199">
        <v>1.69</v>
      </c>
      <c r="O86" s="199">
        <v>2.38</v>
      </c>
      <c r="P86" s="199">
        <v>0.81</v>
      </c>
      <c r="Q86" s="199">
        <v>0.15</v>
      </c>
      <c r="R86" s="199">
        <v>0.61</v>
      </c>
      <c r="S86" s="199">
        <v>0.38</v>
      </c>
      <c r="T86" s="199">
        <v>0</v>
      </c>
      <c r="U86" s="199">
        <v>1.41</v>
      </c>
      <c r="V86" s="199">
        <v>0.47</v>
      </c>
      <c r="W86" s="199">
        <v>0.66</v>
      </c>
      <c r="X86" s="199">
        <v>2.11</v>
      </c>
      <c r="Y86" s="199">
        <v>0</v>
      </c>
      <c r="Z86" s="199">
        <v>4.2</v>
      </c>
      <c r="AA86" s="199">
        <v>1</v>
      </c>
      <c r="AB86" s="199">
        <v>0</v>
      </c>
      <c r="AC86" s="199">
        <v>6.03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-23.45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-40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7.7</v>
      </c>
      <c r="K87" s="199">
        <v>16.649999999999999</v>
      </c>
      <c r="L87" s="199">
        <v>1.36</v>
      </c>
      <c r="M87" s="199">
        <v>2.0699999999999998</v>
      </c>
      <c r="N87" s="199">
        <v>1.69</v>
      </c>
      <c r="O87" s="199">
        <v>2.38</v>
      </c>
      <c r="P87" s="199">
        <v>0.81</v>
      </c>
      <c r="Q87" s="199">
        <v>0.15</v>
      </c>
      <c r="R87" s="199">
        <v>0.61</v>
      </c>
      <c r="S87" s="199">
        <v>0.38</v>
      </c>
      <c r="T87" s="199">
        <v>0</v>
      </c>
      <c r="U87" s="199">
        <v>1.41</v>
      </c>
      <c r="V87" s="199">
        <v>0.47</v>
      </c>
      <c r="W87" s="199">
        <v>0.66</v>
      </c>
      <c r="X87" s="199">
        <v>2.11</v>
      </c>
      <c r="Y87" s="199">
        <v>0</v>
      </c>
      <c r="Z87" s="199">
        <v>4.2</v>
      </c>
      <c r="AA87" s="199">
        <v>1</v>
      </c>
      <c r="AB87" s="199">
        <v>0</v>
      </c>
      <c r="AC87" s="199">
        <v>6.03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0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0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7.7</v>
      </c>
      <c r="K88" s="199">
        <v>16.649999999999999</v>
      </c>
      <c r="L88" s="199">
        <v>1.36</v>
      </c>
      <c r="M88" s="199">
        <v>2.0699999999999998</v>
      </c>
      <c r="N88" s="199">
        <v>1.69</v>
      </c>
      <c r="O88" s="199">
        <v>2.38</v>
      </c>
      <c r="P88" s="199">
        <v>0.81</v>
      </c>
      <c r="Q88" s="199">
        <v>0.15</v>
      </c>
      <c r="R88" s="199">
        <v>0.61</v>
      </c>
      <c r="S88" s="199">
        <v>0.38</v>
      </c>
      <c r="T88" s="199">
        <v>0</v>
      </c>
      <c r="U88" s="199">
        <v>1.41</v>
      </c>
      <c r="V88" s="199">
        <v>0.47</v>
      </c>
      <c r="W88" s="199">
        <v>0.66</v>
      </c>
      <c r="X88" s="199">
        <v>2.11</v>
      </c>
      <c r="Y88" s="199">
        <v>0</v>
      </c>
      <c r="Z88" s="199">
        <v>4.2</v>
      </c>
      <c r="AA88" s="199">
        <v>1</v>
      </c>
      <c r="AB88" s="199">
        <v>0</v>
      </c>
      <c r="AC88" s="199">
        <v>6.03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0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0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7.7</v>
      </c>
      <c r="K89" s="199">
        <v>16.649999999999999</v>
      </c>
      <c r="L89" s="199">
        <v>1.36</v>
      </c>
      <c r="M89" s="199">
        <v>2.0699999999999998</v>
      </c>
      <c r="N89" s="199">
        <v>1.69</v>
      </c>
      <c r="O89" s="199">
        <v>2.38</v>
      </c>
      <c r="P89" s="199">
        <v>0.81</v>
      </c>
      <c r="Q89" s="199">
        <v>0.15</v>
      </c>
      <c r="R89" s="199">
        <v>0.61</v>
      </c>
      <c r="S89" s="199">
        <v>0.38</v>
      </c>
      <c r="T89" s="199">
        <v>0</v>
      </c>
      <c r="U89" s="199">
        <v>1.41</v>
      </c>
      <c r="V89" s="199">
        <v>0.47</v>
      </c>
      <c r="W89" s="199">
        <v>0.66</v>
      </c>
      <c r="X89" s="199">
        <v>2.11</v>
      </c>
      <c r="Y89" s="199">
        <v>0</v>
      </c>
      <c r="Z89" s="199">
        <v>4.2</v>
      </c>
      <c r="AA89" s="199">
        <v>1</v>
      </c>
      <c r="AB89" s="199">
        <v>0</v>
      </c>
      <c r="AC89" s="199">
        <v>6.03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0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0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7.7</v>
      </c>
      <c r="K90" s="199">
        <v>16.649999999999999</v>
      </c>
      <c r="L90" s="199">
        <v>1.36</v>
      </c>
      <c r="M90" s="199">
        <v>2.0699999999999998</v>
      </c>
      <c r="N90" s="199">
        <v>1.69</v>
      </c>
      <c r="O90" s="199">
        <v>2.38</v>
      </c>
      <c r="P90" s="199">
        <v>0.81</v>
      </c>
      <c r="Q90" s="199">
        <v>0.15</v>
      </c>
      <c r="R90" s="199">
        <v>0.61</v>
      </c>
      <c r="S90" s="199">
        <v>0.38</v>
      </c>
      <c r="T90" s="199">
        <v>0</v>
      </c>
      <c r="U90" s="199">
        <v>1.41</v>
      </c>
      <c r="V90" s="199">
        <v>0.47</v>
      </c>
      <c r="W90" s="199">
        <v>0.66</v>
      </c>
      <c r="X90" s="199">
        <v>2.11</v>
      </c>
      <c r="Y90" s="199">
        <v>0</v>
      </c>
      <c r="Z90" s="199">
        <v>4.2</v>
      </c>
      <c r="AA90" s="199">
        <v>1</v>
      </c>
      <c r="AB90" s="199">
        <v>0</v>
      </c>
      <c r="AC90" s="199">
        <v>6.03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0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0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8.67</v>
      </c>
      <c r="K91" s="199">
        <v>16.649999999999999</v>
      </c>
      <c r="L91" s="199">
        <v>1.36</v>
      </c>
      <c r="M91" s="199">
        <v>2.0699999999999998</v>
      </c>
      <c r="N91" s="199">
        <v>1.69</v>
      </c>
      <c r="O91" s="199">
        <v>2.38</v>
      </c>
      <c r="P91" s="199">
        <v>0.81</v>
      </c>
      <c r="Q91" s="199">
        <v>0.15</v>
      </c>
      <c r="R91" s="199">
        <v>0.61</v>
      </c>
      <c r="S91" s="199">
        <v>0.38</v>
      </c>
      <c r="T91" s="199">
        <v>0</v>
      </c>
      <c r="U91" s="199">
        <v>1.41</v>
      </c>
      <c r="V91" s="199">
        <v>0.47</v>
      </c>
      <c r="W91" s="199">
        <v>0.66</v>
      </c>
      <c r="X91" s="199">
        <v>2.11</v>
      </c>
      <c r="Y91" s="199">
        <v>0</v>
      </c>
      <c r="Z91" s="199">
        <v>4.2</v>
      </c>
      <c r="AA91" s="199">
        <v>1</v>
      </c>
      <c r="AB91" s="199">
        <v>0</v>
      </c>
      <c r="AC91" s="199">
        <v>4.71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-20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0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8.67</v>
      </c>
      <c r="K92" s="199">
        <v>16.649999999999999</v>
      </c>
      <c r="L92" s="199">
        <v>1.36</v>
      </c>
      <c r="M92" s="199">
        <v>2.0699999999999998</v>
      </c>
      <c r="N92" s="199">
        <v>1.69</v>
      </c>
      <c r="O92" s="199">
        <v>2.38</v>
      </c>
      <c r="P92" s="199">
        <v>0.81</v>
      </c>
      <c r="Q92" s="199">
        <v>0.15</v>
      </c>
      <c r="R92" s="199">
        <v>0.61</v>
      </c>
      <c r="S92" s="199">
        <v>0.38</v>
      </c>
      <c r="T92" s="199">
        <v>0</v>
      </c>
      <c r="U92" s="199">
        <v>1.41</v>
      </c>
      <c r="V92" s="199">
        <v>0.47</v>
      </c>
      <c r="W92" s="199">
        <v>0.66</v>
      </c>
      <c r="X92" s="199">
        <v>2.11</v>
      </c>
      <c r="Y92" s="199">
        <v>0</v>
      </c>
      <c r="Z92" s="199">
        <v>4.2</v>
      </c>
      <c r="AA92" s="199">
        <v>1</v>
      </c>
      <c r="AB92" s="199">
        <v>0</v>
      </c>
      <c r="AC92" s="199">
        <v>4.71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-20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-90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8.67</v>
      </c>
      <c r="K93" s="199">
        <v>16.649999999999999</v>
      </c>
      <c r="L93" s="199">
        <v>1.36</v>
      </c>
      <c r="M93" s="199">
        <v>2.0699999999999998</v>
      </c>
      <c r="N93" s="199">
        <v>1.69</v>
      </c>
      <c r="O93" s="199">
        <v>2.38</v>
      </c>
      <c r="P93" s="199">
        <v>0.81</v>
      </c>
      <c r="Q93" s="199">
        <v>0.15</v>
      </c>
      <c r="R93" s="199">
        <v>0.61</v>
      </c>
      <c r="S93" s="199">
        <v>0.38</v>
      </c>
      <c r="T93" s="199">
        <v>0</v>
      </c>
      <c r="U93" s="199">
        <v>1.49</v>
      </c>
      <c r="V93" s="199">
        <v>0.47</v>
      </c>
      <c r="W93" s="199">
        <v>0.66</v>
      </c>
      <c r="X93" s="199">
        <v>2.11</v>
      </c>
      <c r="Y93" s="199">
        <v>0</v>
      </c>
      <c r="Z93" s="199">
        <v>4.2</v>
      </c>
      <c r="AA93" s="199">
        <v>1</v>
      </c>
      <c r="AB93" s="199">
        <v>0</v>
      </c>
      <c r="AC93" s="199">
        <v>4.71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-20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-140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8.67</v>
      </c>
      <c r="K94" s="199">
        <v>16.649999999999999</v>
      </c>
      <c r="L94" s="199">
        <v>1.36</v>
      </c>
      <c r="M94" s="199">
        <v>2.0699999999999998</v>
      </c>
      <c r="N94" s="199">
        <v>1.69</v>
      </c>
      <c r="O94" s="199">
        <v>2.38</v>
      </c>
      <c r="P94" s="199">
        <v>0.81</v>
      </c>
      <c r="Q94" s="199">
        <v>0.15</v>
      </c>
      <c r="R94" s="199">
        <v>0.61</v>
      </c>
      <c r="S94" s="199">
        <v>0.38</v>
      </c>
      <c r="T94" s="199">
        <v>0</v>
      </c>
      <c r="U94" s="199">
        <v>1.54</v>
      </c>
      <c r="V94" s="199">
        <v>0.47</v>
      </c>
      <c r="W94" s="199">
        <v>0.66</v>
      </c>
      <c r="X94" s="199">
        <v>2.11</v>
      </c>
      <c r="Y94" s="199">
        <v>0</v>
      </c>
      <c r="Z94" s="199">
        <v>4.2</v>
      </c>
      <c r="AA94" s="199">
        <v>1</v>
      </c>
      <c r="AB94" s="199">
        <v>0</v>
      </c>
      <c r="AC94" s="199">
        <v>4.71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-25.18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-160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8.67</v>
      </c>
      <c r="K95" s="199">
        <v>16.649999999999999</v>
      </c>
      <c r="L95" s="199">
        <v>1.36</v>
      </c>
      <c r="M95" s="199">
        <v>2.0699999999999998</v>
      </c>
      <c r="N95" s="199">
        <v>1.69</v>
      </c>
      <c r="O95" s="199">
        <v>2.38</v>
      </c>
      <c r="P95" s="199">
        <v>0.81</v>
      </c>
      <c r="Q95" s="199">
        <v>0.15</v>
      </c>
      <c r="R95" s="199">
        <v>0.61</v>
      </c>
      <c r="S95" s="199">
        <v>0.38</v>
      </c>
      <c r="T95" s="199">
        <v>0</v>
      </c>
      <c r="U95" s="199">
        <v>1.6</v>
      </c>
      <c r="V95" s="199">
        <v>0.47</v>
      </c>
      <c r="W95" s="199">
        <v>0.66</v>
      </c>
      <c r="X95" s="199">
        <v>2.11</v>
      </c>
      <c r="Y95" s="199">
        <v>0</v>
      </c>
      <c r="Z95" s="199">
        <v>4.2</v>
      </c>
      <c r="AA95" s="199">
        <v>1</v>
      </c>
      <c r="AB95" s="199">
        <v>0</v>
      </c>
      <c r="AC95" s="199">
        <v>4.71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-25.18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-40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8.67</v>
      </c>
      <c r="K96" s="199">
        <v>16.649999999999999</v>
      </c>
      <c r="L96" s="199">
        <v>1.36</v>
      </c>
      <c r="M96" s="199">
        <v>2.0699999999999998</v>
      </c>
      <c r="N96" s="199">
        <v>1.69</v>
      </c>
      <c r="O96" s="199">
        <v>2.38</v>
      </c>
      <c r="P96" s="199">
        <v>0.81</v>
      </c>
      <c r="Q96" s="199">
        <v>0.15</v>
      </c>
      <c r="R96" s="199">
        <v>0.61</v>
      </c>
      <c r="S96" s="199">
        <v>0.38</v>
      </c>
      <c r="T96" s="199">
        <v>0</v>
      </c>
      <c r="U96" s="199">
        <v>1.64</v>
      </c>
      <c r="V96" s="199">
        <v>0.47</v>
      </c>
      <c r="W96" s="199">
        <v>0.66</v>
      </c>
      <c r="X96" s="199">
        <v>2.11</v>
      </c>
      <c r="Y96" s="199">
        <v>0</v>
      </c>
      <c r="Z96" s="199">
        <v>4.2</v>
      </c>
      <c r="AA96" s="199">
        <v>1</v>
      </c>
      <c r="AB96" s="199">
        <v>0</v>
      </c>
      <c r="AC96" s="199">
        <v>4.71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-25.18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-90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8.67</v>
      </c>
      <c r="K97" s="199">
        <v>16.649999999999999</v>
      </c>
      <c r="L97" s="199">
        <v>1.36</v>
      </c>
      <c r="M97" s="199">
        <v>2.0699999999999998</v>
      </c>
      <c r="N97" s="199">
        <v>1.69</v>
      </c>
      <c r="O97" s="199">
        <v>2.38</v>
      </c>
      <c r="P97" s="199">
        <v>0.81</v>
      </c>
      <c r="Q97" s="199">
        <v>0.15</v>
      </c>
      <c r="R97" s="199">
        <v>0.61</v>
      </c>
      <c r="S97" s="199">
        <v>0.38</v>
      </c>
      <c r="T97" s="199">
        <v>0</v>
      </c>
      <c r="U97" s="199">
        <v>1.68</v>
      </c>
      <c r="V97" s="199">
        <v>0.47</v>
      </c>
      <c r="W97" s="199">
        <v>0.66</v>
      </c>
      <c r="X97" s="199">
        <v>2.11</v>
      </c>
      <c r="Y97" s="199">
        <v>0</v>
      </c>
      <c r="Z97" s="199">
        <v>4.2</v>
      </c>
      <c r="AA97" s="199">
        <v>1</v>
      </c>
      <c r="AB97" s="199">
        <v>0</v>
      </c>
      <c r="AC97" s="199">
        <v>4.71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-25.18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-50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8.67</v>
      </c>
      <c r="K98" s="199">
        <v>16.649999999999999</v>
      </c>
      <c r="L98" s="199">
        <v>1.36</v>
      </c>
      <c r="M98" s="199">
        <v>2.0699999999999998</v>
      </c>
      <c r="N98" s="199">
        <v>1.69</v>
      </c>
      <c r="O98" s="199">
        <v>2.38</v>
      </c>
      <c r="P98" s="199">
        <v>0.81</v>
      </c>
      <c r="Q98" s="199">
        <v>0.15</v>
      </c>
      <c r="R98" s="199">
        <v>0.61</v>
      </c>
      <c r="S98" s="199">
        <v>0.38</v>
      </c>
      <c r="T98" s="199">
        <v>0</v>
      </c>
      <c r="U98" s="199">
        <v>1.68</v>
      </c>
      <c r="V98" s="199">
        <v>0.47</v>
      </c>
      <c r="W98" s="199">
        <v>0.66</v>
      </c>
      <c r="X98" s="199">
        <v>2.11</v>
      </c>
      <c r="Y98" s="199">
        <v>0</v>
      </c>
      <c r="Z98" s="199">
        <v>4.2</v>
      </c>
      <c r="AA98" s="199">
        <v>1</v>
      </c>
      <c r="AB98" s="199">
        <v>0</v>
      </c>
      <c r="AC98" s="199">
        <v>4.71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-25.18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-50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1.2930000000000006E-2</v>
      </c>
      <c r="D99">
        <f t="shared" si="0"/>
        <v>0</v>
      </c>
      <c r="E99">
        <f t="shared" si="0"/>
        <v>0</v>
      </c>
      <c r="F99">
        <f t="shared" si="0"/>
        <v>4.7599999999999986E-3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0.11257500000000004</v>
      </c>
      <c r="K99">
        <f t="shared" si="0"/>
        <v>0.37462250000000052</v>
      </c>
      <c r="L99">
        <f t="shared" si="0"/>
        <v>3.2639999999999995E-2</v>
      </c>
      <c r="M99">
        <f t="shared" si="0"/>
        <v>4.7132499999999959E-2</v>
      </c>
      <c r="N99">
        <f t="shared" si="0"/>
        <v>4.0559999999999957E-2</v>
      </c>
      <c r="O99">
        <f t="shared" si="0"/>
        <v>5.7119999999999928E-2</v>
      </c>
      <c r="P99">
        <f t="shared" si="0"/>
        <v>1.9440000000000027E-2</v>
      </c>
      <c r="Q99">
        <f t="shared" si="0"/>
        <v>3.600000000000006E-3</v>
      </c>
      <c r="R99">
        <f t="shared" si="0"/>
        <v>1.463999999999999E-2</v>
      </c>
      <c r="S99">
        <f t="shared" si="0"/>
        <v>9.1200000000000014E-3</v>
      </c>
      <c r="T99">
        <f t="shared" si="0"/>
        <v>0</v>
      </c>
      <c r="U99">
        <f t="shared" si="0"/>
        <v>3.2947499999999963E-2</v>
      </c>
      <c r="V99">
        <f t="shared" si="0"/>
        <v>1.1279999999999984E-2</v>
      </c>
      <c r="W99">
        <f t="shared" si="0"/>
        <v>1.5839999999999962E-2</v>
      </c>
      <c r="X99">
        <f t="shared" si="0"/>
        <v>5.0640000000000115E-2</v>
      </c>
      <c r="Y99">
        <f t="shared" si="0"/>
        <v>0</v>
      </c>
      <c r="Z99">
        <f t="shared" si="0"/>
        <v>0.10079999999999982</v>
      </c>
      <c r="AA99">
        <f t="shared" si="0"/>
        <v>2.4E-2</v>
      </c>
      <c r="AB99">
        <f t="shared" si="0"/>
        <v>0</v>
      </c>
      <c r="AC99">
        <f t="shared" si="0"/>
        <v>0.22822000000000048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-0.29125500000000004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-0.42639499999999991</v>
      </c>
      <c r="AP99">
        <f t="shared" si="0"/>
        <v>2.6465000000000002E-2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5.36</v>
      </c>
      <c r="L3" s="199">
        <v>2.0699999999999998</v>
      </c>
      <c r="M3" s="199">
        <v>0</v>
      </c>
      <c r="N3" s="199">
        <v>0.99</v>
      </c>
      <c r="O3" s="199">
        <v>1.64</v>
      </c>
      <c r="P3" s="199">
        <v>2.02</v>
      </c>
      <c r="Q3" s="199">
        <v>0.09</v>
      </c>
      <c r="R3" s="199">
        <v>0.35</v>
      </c>
      <c r="S3" s="199">
        <v>0.22</v>
      </c>
      <c r="T3" s="199">
        <v>0</v>
      </c>
      <c r="U3" s="199">
        <v>4.9400000000000004</v>
      </c>
      <c r="V3" s="199">
        <v>0.27</v>
      </c>
      <c r="W3" s="199">
        <v>0.38</v>
      </c>
      <c r="X3" s="199">
        <v>1.22</v>
      </c>
      <c r="Y3" s="199">
        <v>0</v>
      </c>
      <c r="Z3" s="199">
        <v>2.2999999999999998</v>
      </c>
      <c r="AA3" s="199">
        <v>0.57999999999999996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0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16.64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5.36</v>
      </c>
      <c r="L4" s="199">
        <v>2.0699999999999998</v>
      </c>
      <c r="M4" s="199">
        <v>0</v>
      </c>
      <c r="N4" s="199">
        <v>0.99</v>
      </c>
      <c r="O4" s="199">
        <v>1.64</v>
      </c>
      <c r="P4" s="199">
        <v>2.02</v>
      </c>
      <c r="Q4" s="199">
        <v>0.09</v>
      </c>
      <c r="R4" s="199">
        <v>0.35</v>
      </c>
      <c r="S4" s="199">
        <v>0.22</v>
      </c>
      <c r="T4" s="199">
        <v>0</v>
      </c>
      <c r="U4" s="199">
        <v>4.9400000000000004</v>
      </c>
      <c r="V4" s="199">
        <v>0.27</v>
      </c>
      <c r="W4" s="199">
        <v>0.38</v>
      </c>
      <c r="X4" s="199">
        <v>1.22</v>
      </c>
      <c r="Y4" s="199">
        <v>0</v>
      </c>
      <c r="Z4" s="199">
        <v>2.2999999999999998</v>
      </c>
      <c r="AA4" s="199">
        <v>0.57999999999999996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0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16.64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5.36</v>
      </c>
      <c r="L5" s="199">
        <v>2.0699999999999998</v>
      </c>
      <c r="M5" s="199">
        <v>0</v>
      </c>
      <c r="N5" s="199">
        <v>0.99</v>
      </c>
      <c r="O5" s="199">
        <v>1.64</v>
      </c>
      <c r="P5" s="199">
        <v>2.02</v>
      </c>
      <c r="Q5" s="199">
        <v>0.09</v>
      </c>
      <c r="R5" s="199">
        <v>0.35</v>
      </c>
      <c r="S5" s="199">
        <v>0.22</v>
      </c>
      <c r="T5" s="199">
        <v>0</v>
      </c>
      <c r="U5" s="199">
        <v>4.9400000000000004</v>
      </c>
      <c r="V5" s="199">
        <v>0.27</v>
      </c>
      <c r="W5" s="199">
        <v>0.38</v>
      </c>
      <c r="X5" s="199">
        <v>1.22</v>
      </c>
      <c r="Y5" s="199">
        <v>0</v>
      </c>
      <c r="Z5" s="199">
        <v>2.2999999999999998</v>
      </c>
      <c r="AA5" s="199">
        <v>0.57999999999999996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0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6.64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5.36</v>
      </c>
      <c r="L6" s="199">
        <v>2.0699999999999998</v>
      </c>
      <c r="M6" s="199">
        <v>0</v>
      </c>
      <c r="N6" s="199">
        <v>0.99</v>
      </c>
      <c r="O6" s="199">
        <v>1.64</v>
      </c>
      <c r="P6" s="199">
        <v>2.02</v>
      </c>
      <c r="Q6" s="199">
        <v>0.09</v>
      </c>
      <c r="R6" s="199">
        <v>0.35</v>
      </c>
      <c r="S6" s="199">
        <v>0.22</v>
      </c>
      <c r="T6" s="199">
        <v>0</v>
      </c>
      <c r="U6" s="199">
        <v>4.9400000000000004</v>
      </c>
      <c r="V6" s="199">
        <v>0.27</v>
      </c>
      <c r="W6" s="199">
        <v>0.38</v>
      </c>
      <c r="X6" s="199">
        <v>1.22</v>
      </c>
      <c r="Y6" s="199">
        <v>0</v>
      </c>
      <c r="Z6" s="199">
        <v>2.2999999999999998</v>
      </c>
      <c r="AA6" s="199">
        <v>0.57999999999999996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0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11.64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5.36</v>
      </c>
      <c r="L7" s="199">
        <v>2.0699999999999998</v>
      </c>
      <c r="M7" s="199">
        <v>0</v>
      </c>
      <c r="N7" s="199">
        <v>0.99</v>
      </c>
      <c r="O7" s="199">
        <v>1.64</v>
      </c>
      <c r="P7" s="199">
        <v>2.02</v>
      </c>
      <c r="Q7" s="199">
        <v>0.09</v>
      </c>
      <c r="R7" s="199">
        <v>0.35</v>
      </c>
      <c r="S7" s="199">
        <v>0.22</v>
      </c>
      <c r="T7" s="199">
        <v>0</v>
      </c>
      <c r="U7" s="199">
        <v>4.9400000000000004</v>
      </c>
      <c r="V7" s="199">
        <v>0.27</v>
      </c>
      <c r="W7" s="199">
        <v>0.38</v>
      </c>
      <c r="X7" s="199">
        <v>1.22</v>
      </c>
      <c r="Y7" s="199">
        <v>0</v>
      </c>
      <c r="Z7" s="199">
        <v>2.2999999999999998</v>
      </c>
      <c r="AA7" s="199">
        <v>0.57999999999999996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0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6.64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5.36</v>
      </c>
      <c r="L8" s="199">
        <v>2.0699999999999998</v>
      </c>
      <c r="M8" s="199">
        <v>0</v>
      </c>
      <c r="N8" s="199">
        <v>0.99</v>
      </c>
      <c r="O8" s="199">
        <v>1.64</v>
      </c>
      <c r="P8" s="199">
        <v>2.02</v>
      </c>
      <c r="Q8" s="199">
        <v>0.09</v>
      </c>
      <c r="R8" s="199">
        <v>0.35</v>
      </c>
      <c r="S8" s="199">
        <v>0.22</v>
      </c>
      <c r="T8" s="199">
        <v>0</v>
      </c>
      <c r="U8" s="199">
        <v>4.9400000000000004</v>
      </c>
      <c r="V8" s="199">
        <v>0.27</v>
      </c>
      <c r="W8" s="199">
        <v>0.38</v>
      </c>
      <c r="X8" s="199">
        <v>1.22</v>
      </c>
      <c r="Y8" s="199">
        <v>0</v>
      </c>
      <c r="Z8" s="199">
        <v>2.2999999999999998</v>
      </c>
      <c r="AA8" s="199">
        <v>0.57999999999999996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0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11.64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5.36</v>
      </c>
      <c r="L9" s="199">
        <v>2.0699999999999998</v>
      </c>
      <c r="M9" s="199">
        <v>0</v>
      </c>
      <c r="N9" s="199">
        <v>0.99</v>
      </c>
      <c r="O9" s="199">
        <v>1.64</v>
      </c>
      <c r="P9" s="199">
        <v>2.02</v>
      </c>
      <c r="Q9" s="199">
        <v>0.09</v>
      </c>
      <c r="R9" s="199">
        <v>0.35</v>
      </c>
      <c r="S9" s="199">
        <v>0.22</v>
      </c>
      <c r="T9" s="199">
        <v>0</v>
      </c>
      <c r="U9" s="199">
        <v>4.9400000000000004</v>
      </c>
      <c r="V9" s="199">
        <v>0.27</v>
      </c>
      <c r="W9" s="199">
        <v>0.38</v>
      </c>
      <c r="X9" s="199">
        <v>1.22</v>
      </c>
      <c r="Y9" s="199">
        <v>0</v>
      </c>
      <c r="Z9" s="199">
        <v>2.2999999999999998</v>
      </c>
      <c r="AA9" s="199">
        <v>0.57999999999999996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0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31.64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5.36</v>
      </c>
      <c r="L10" s="199">
        <v>2.0699999999999998</v>
      </c>
      <c r="M10" s="199">
        <v>0</v>
      </c>
      <c r="N10" s="199">
        <v>0.99</v>
      </c>
      <c r="O10" s="199">
        <v>1.64</v>
      </c>
      <c r="P10" s="199">
        <v>2.02</v>
      </c>
      <c r="Q10" s="199">
        <v>0.09</v>
      </c>
      <c r="R10" s="199">
        <v>0.35</v>
      </c>
      <c r="S10" s="199">
        <v>0.22</v>
      </c>
      <c r="T10" s="199">
        <v>0</v>
      </c>
      <c r="U10" s="199">
        <v>4.9400000000000004</v>
      </c>
      <c r="V10" s="199">
        <v>0.27</v>
      </c>
      <c r="W10" s="199">
        <v>0.38</v>
      </c>
      <c r="X10" s="199">
        <v>1.22</v>
      </c>
      <c r="Y10" s="199">
        <v>0</v>
      </c>
      <c r="Z10" s="199">
        <v>2.2999999999999998</v>
      </c>
      <c r="AA10" s="199">
        <v>0.57999999999999996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0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46.64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5.36</v>
      </c>
      <c r="L11" s="199">
        <v>2.0699999999999998</v>
      </c>
      <c r="M11" s="199">
        <v>0</v>
      </c>
      <c r="N11" s="199">
        <v>0.99</v>
      </c>
      <c r="O11" s="199">
        <v>1.64</v>
      </c>
      <c r="P11" s="199">
        <v>2.02</v>
      </c>
      <c r="Q11" s="199">
        <v>0.09</v>
      </c>
      <c r="R11" s="199">
        <v>0.35</v>
      </c>
      <c r="S11" s="199">
        <v>0.22</v>
      </c>
      <c r="T11" s="199">
        <v>0</v>
      </c>
      <c r="U11" s="199">
        <v>4.9400000000000004</v>
      </c>
      <c r="V11" s="199">
        <v>0.27</v>
      </c>
      <c r="W11" s="199">
        <v>0.38</v>
      </c>
      <c r="X11" s="199">
        <v>1.22</v>
      </c>
      <c r="Y11" s="199">
        <v>0</v>
      </c>
      <c r="Z11" s="199">
        <v>2.2999999999999998</v>
      </c>
      <c r="AA11" s="199">
        <v>0.57999999999999996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0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41.64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5.36</v>
      </c>
      <c r="L12" s="199">
        <v>2.0699999999999998</v>
      </c>
      <c r="M12" s="199">
        <v>0</v>
      </c>
      <c r="N12" s="199">
        <v>0.99</v>
      </c>
      <c r="O12" s="199">
        <v>1.64</v>
      </c>
      <c r="P12" s="199">
        <v>2.02</v>
      </c>
      <c r="Q12" s="199">
        <v>0.09</v>
      </c>
      <c r="R12" s="199">
        <v>0.35</v>
      </c>
      <c r="S12" s="199">
        <v>0.22</v>
      </c>
      <c r="T12" s="199">
        <v>0</v>
      </c>
      <c r="U12" s="199">
        <v>4.9400000000000004</v>
      </c>
      <c r="V12" s="199">
        <v>0.27</v>
      </c>
      <c r="W12" s="199">
        <v>0.38</v>
      </c>
      <c r="X12" s="199">
        <v>1.22</v>
      </c>
      <c r="Y12" s="199">
        <v>0</v>
      </c>
      <c r="Z12" s="199">
        <v>2.2999999999999998</v>
      </c>
      <c r="AA12" s="199">
        <v>0.57999999999999996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0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61.64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5.36</v>
      </c>
      <c r="L13" s="199">
        <v>2.0699999999999998</v>
      </c>
      <c r="M13" s="199">
        <v>0</v>
      </c>
      <c r="N13" s="199">
        <v>0.99</v>
      </c>
      <c r="O13" s="199">
        <v>1.64</v>
      </c>
      <c r="P13" s="199">
        <v>2.02</v>
      </c>
      <c r="Q13" s="199">
        <v>0.09</v>
      </c>
      <c r="R13" s="199">
        <v>0.35</v>
      </c>
      <c r="S13" s="199">
        <v>0.22</v>
      </c>
      <c r="T13" s="199">
        <v>0</v>
      </c>
      <c r="U13" s="199">
        <v>4.9400000000000004</v>
      </c>
      <c r="V13" s="199">
        <v>0.27</v>
      </c>
      <c r="W13" s="199">
        <v>0.38</v>
      </c>
      <c r="X13" s="199">
        <v>1.22</v>
      </c>
      <c r="Y13" s="199">
        <v>0</v>
      </c>
      <c r="Z13" s="199">
        <v>2.2999999999999998</v>
      </c>
      <c r="AA13" s="199">
        <v>0.57999999999999996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0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71.64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5.36</v>
      </c>
      <c r="L14" s="199">
        <v>2.0699999999999998</v>
      </c>
      <c r="M14" s="199">
        <v>0</v>
      </c>
      <c r="N14" s="199">
        <v>0.99</v>
      </c>
      <c r="O14" s="199">
        <v>1.64</v>
      </c>
      <c r="P14" s="199">
        <v>2.02</v>
      </c>
      <c r="Q14" s="199">
        <v>0.09</v>
      </c>
      <c r="R14" s="199">
        <v>0.35</v>
      </c>
      <c r="S14" s="199">
        <v>0.22</v>
      </c>
      <c r="T14" s="199">
        <v>0</v>
      </c>
      <c r="U14" s="199">
        <v>4.9400000000000004</v>
      </c>
      <c r="V14" s="199">
        <v>0.27</v>
      </c>
      <c r="W14" s="199">
        <v>0.38</v>
      </c>
      <c r="X14" s="199">
        <v>1.22</v>
      </c>
      <c r="Y14" s="199">
        <v>0</v>
      </c>
      <c r="Z14" s="199">
        <v>2.2999999999999998</v>
      </c>
      <c r="AA14" s="199">
        <v>0.57999999999999996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0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71.64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5.36</v>
      </c>
      <c r="L15" s="199">
        <v>2.0699999999999998</v>
      </c>
      <c r="M15" s="199">
        <v>0</v>
      </c>
      <c r="N15" s="199">
        <v>0.99</v>
      </c>
      <c r="O15" s="199">
        <v>1.64</v>
      </c>
      <c r="P15" s="199">
        <v>2.02</v>
      </c>
      <c r="Q15" s="199">
        <v>0.09</v>
      </c>
      <c r="R15" s="199">
        <v>0.35</v>
      </c>
      <c r="S15" s="199">
        <v>0.22</v>
      </c>
      <c r="T15" s="199">
        <v>0</v>
      </c>
      <c r="U15" s="199">
        <v>4.9400000000000004</v>
      </c>
      <c r="V15" s="199">
        <v>0.27</v>
      </c>
      <c r="W15" s="199">
        <v>0.38</v>
      </c>
      <c r="X15" s="199">
        <v>1.22</v>
      </c>
      <c r="Y15" s="199">
        <v>0</v>
      </c>
      <c r="Z15" s="199">
        <v>2.2999999999999998</v>
      </c>
      <c r="AA15" s="199">
        <v>0.57999999999999996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0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21.64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5.36</v>
      </c>
      <c r="L16" s="199">
        <v>2.0699999999999998</v>
      </c>
      <c r="M16" s="199">
        <v>0</v>
      </c>
      <c r="N16" s="199">
        <v>0.99</v>
      </c>
      <c r="O16" s="199">
        <v>1.64</v>
      </c>
      <c r="P16" s="199">
        <v>2.02</v>
      </c>
      <c r="Q16" s="199">
        <v>0.09</v>
      </c>
      <c r="R16" s="199">
        <v>0.35</v>
      </c>
      <c r="S16" s="199">
        <v>0.22</v>
      </c>
      <c r="T16" s="199">
        <v>0</v>
      </c>
      <c r="U16" s="199">
        <v>4.9400000000000004</v>
      </c>
      <c r="V16" s="199">
        <v>0.27</v>
      </c>
      <c r="W16" s="199">
        <v>0.38</v>
      </c>
      <c r="X16" s="199">
        <v>1.22</v>
      </c>
      <c r="Y16" s="199">
        <v>0</v>
      </c>
      <c r="Z16" s="199">
        <v>2.2999999999999998</v>
      </c>
      <c r="AA16" s="199">
        <v>0.57999999999999996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0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1.64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5.36</v>
      </c>
      <c r="L17" s="199">
        <v>2.0699999999999998</v>
      </c>
      <c r="M17" s="199">
        <v>0</v>
      </c>
      <c r="N17" s="199">
        <v>0.99</v>
      </c>
      <c r="O17" s="199">
        <v>1.64</v>
      </c>
      <c r="P17" s="199">
        <v>2.02</v>
      </c>
      <c r="Q17" s="199">
        <v>0.09</v>
      </c>
      <c r="R17" s="199">
        <v>0.35</v>
      </c>
      <c r="S17" s="199">
        <v>0.22</v>
      </c>
      <c r="T17" s="199">
        <v>0</v>
      </c>
      <c r="U17" s="199">
        <v>4.9400000000000004</v>
      </c>
      <c r="V17" s="199">
        <v>0.27</v>
      </c>
      <c r="W17" s="199">
        <v>0.38</v>
      </c>
      <c r="X17" s="199">
        <v>1.22</v>
      </c>
      <c r="Y17" s="199">
        <v>0</v>
      </c>
      <c r="Z17" s="199">
        <v>2.2999999999999998</v>
      </c>
      <c r="AA17" s="199">
        <v>0.57999999999999996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0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11.64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5.36</v>
      </c>
      <c r="L18" s="199">
        <v>2.0699999999999998</v>
      </c>
      <c r="M18" s="199">
        <v>0</v>
      </c>
      <c r="N18" s="199">
        <v>0.99</v>
      </c>
      <c r="O18" s="199">
        <v>1.64</v>
      </c>
      <c r="P18" s="199">
        <v>2.02</v>
      </c>
      <c r="Q18" s="199">
        <v>0.09</v>
      </c>
      <c r="R18" s="199">
        <v>0.35</v>
      </c>
      <c r="S18" s="199">
        <v>0.22</v>
      </c>
      <c r="T18" s="199">
        <v>0</v>
      </c>
      <c r="U18" s="199">
        <v>4.9400000000000004</v>
      </c>
      <c r="V18" s="199">
        <v>0.27</v>
      </c>
      <c r="W18" s="199">
        <v>0.38</v>
      </c>
      <c r="X18" s="199">
        <v>1.22</v>
      </c>
      <c r="Y18" s="199">
        <v>0</v>
      </c>
      <c r="Z18" s="199">
        <v>2.2999999999999998</v>
      </c>
      <c r="AA18" s="199">
        <v>0.57999999999999996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0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31.64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5.36</v>
      </c>
      <c r="L19" s="199">
        <v>2.0699999999999998</v>
      </c>
      <c r="M19" s="199">
        <v>0</v>
      </c>
      <c r="N19" s="199">
        <v>0.99</v>
      </c>
      <c r="O19" s="199">
        <v>1.64</v>
      </c>
      <c r="P19" s="199">
        <v>2.02</v>
      </c>
      <c r="Q19" s="199">
        <v>0.09</v>
      </c>
      <c r="R19" s="199">
        <v>0.35</v>
      </c>
      <c r="S19" s="199">
        <v>0.22</v>
      </c>
      <c r="T19" s="199">
        <v>0</v>
      </c>
      <c r="U19" s="199">
        <v>4.9400000000000004</v>
      </c>
      <c r="V19" s="199">
        <v>0.27</v>
      </c>
      <c r="W19" s="199">
        <v>0.38</v>
      </c>
      <c r="X19" s="199">
        <v>1.22</v>
      </c>
      <c r="Y19" s="199">
        <v>0</v>
      </c>
      <c r="Z19" s="199">
        <v>2.2999999999999998</v>
      </c>
      <c r="AA19" s="199">
        <v>0.57999999999999996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0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46.64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5.36</v>
      </c>
      <c r="L20" s="199">
        <v>2.0699999999999998</v>
      </c>
      <c r="M20" s="199">
        <v>0</v>
      </c>
      <c r="N20" s="199">
        <v>0.99</v>
      </c>
      <c r="O20" s="199">
        <v>1.64</v>
      </c>
      <c r="P20" s="199">
        <v>2.02</v>
      </c>
      <c r="Q20" s="199">
        <v>0.09</v>
      </c>
      <c r="R20" s="199">
        <v>0.35</v>
      </c>
      <c r="S20" s="199">
        <v>0.22</v>
      </c>
      <c r="T20" s="199">
        <v>0</v>
      </c>
      <c r="U20" s="199">
        <v>4.9400000000000004</v>
      </c>
      <c r="V20" s="199">
        <v>0.27</v>
      </c>
      <c r="W20" s="199">
        <v>0.38</v>
      </c>
      <c r="X20" s="199">
        <v>1.22</v>
      </c>
      <c r="Y20" s="199">
        <v>0</v>
      </c>
      <c r="Z20" s="199">
        <v>2.2999999999999998</v>
      </c>
      <c r="AA20" s="199">
        <v>0.57999999999999996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0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71.64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5.36</v>
      </c>
      <c r="L21" s="199">
        <v>2.0699999999999998</v>
      </c>
      <c r="M21" s="199">
        <v>0</v>
      </c>
      <c r="N21" s="199">
        <v>0.99</v>
      </c>
      <c r="O21" s="199">
        <v>1.64</v>
      </c>
      <c r="P21" s="199">
        <v>2.02</v>
      </c>
      <c r="Q21" s="199">
        <v>0.09</v>
      </c>
      <c r="R21" s="199">
        <v>0.35</v>
      </c>
      <c r="S21" s="199">
        <v>0.22</v>
      </c>
      <c r="T21" s="199">
        <v>0</v>
      </c>
      <c r="U21" s="199">
        <v>4.9400000000000004</v>
      </c>
      <c r="V21" s="199">
        <v>0.27</v>
      </c>
      <c r="W21" s="199">
        <v>0.38</v>
      </c>
      <c r="X21" s="199">
        <v>1.22</v>
      </c>
      <c r="Y21" s="199">
        <v>0</v>
      </c>
      <c r="Z21" s="199">
        <v>2.2999999999999998</v>
      </c>
      <c r="AA21" s="199">
        <v>0.57999999999999996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0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71.64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5.36</v>
      </c>
      <c r="L22" s="199">
        <v>2.0699999999999998</v>
      </c>
      <c r="M22" s="199">
        <v>0</v>
      </c>
      <c r="N22" s="199">
        <v>0.99</v>
      </c>
      <c r="O22" s="199">
        <v>1.64</v>
      </c>
      <c r="P22" s="199">
        <v>2.02</v>
      </c>
      <c r="Q22" s="199">
        <v>0.09</v>
      </c>
      <c r="R22" s="199">
        <v>0.35</v>
      </c>
      <c r="S22" s="199">
        <v>0.22</v>
      </c>
      <c r="T22" s="199">
        <v>0</v>
      </c>
      <c r="U22" s="199">
        <v>4.9400000000000004</v>
      </c>
      <c r="V22" s="199">
        <v>0.27</v>
      </c>
      <c r="W22" s="199">
        <v>0.38</v>
      </c>
      <c r="X22" s="199">
        <v>1.22</v>
      </c>
      <c r="Y22" s="199">
        <v>0</v>
      </c>
      <c r="Z22" s="199">
        <v>2.2999999999999998</v>
      </c>
      <c r="AA22" s="199">
        <v>0.57999999999999996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0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71.64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5.36</v>
      </c>
      <c r="L23" s="199">
        <v>2.0699999999999998</v>
      </c>
      <c r="M23" s="199">
        <v>0</v>
      </c>
      <c r="N23" s="199">
        <v>0.99</v>
      </c>
      <c r="O23" s="199">
        <v>1.64</v>
      </c>
      <c r="P23" s="199">
        <v>2.02</v>
      </c>
      <c r="Q23" s="199">
        <v>0.09</v>
      </c>
      <c r="R23" s="199">
        <v>0.35</v>
      </c>
      <c r="S23" s="199">
        <v>0.22</v>
      </c>
      <c r="T23" s="199">
        <v>0</v>
      </c>
      <c r="U23" s="199">
        <v>4.9400000000000004</v>
      </c>
      <c r="V23" s="199">
        <v>0.27</v>
      </c>
      <c r="W23" s="199">
        <v>0.38</v>
      </c>
      <c r="X23" s="199">
        <v>1.22</v>
      </c>
      <c r="Y23" s="199">
        <v>0</v>
      </c>
      <c r="Z23" s="199">
        <v>2.2999999999999998</v>
      </c>
      <c r="AA23" s="199">
        <v>0.57999999999999996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0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71.64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5.36</v>
      </c>
      <c r="L24" s="199">
        <v>2.0699999999999998</v>
      </c>
      <c r="M24" s="199">
        <v>0</v>
      </c>
      <c r="N24" s="199">
        <v>0.99</v>
      </c>
      <c r="O24" s="199">
        <v>1.64</v>
      </c>
      <c r="P24" s="199">
        <v>2.02</v>
      </c>
      <c r="Q24" s="199">
        <v>0.09</v>
      </c>
      <c r="R24" s="199">
        <v>0.35</v>
      </c>
      <c r="S24" s="199">
        <v>0.22</v>
      </c>
      <c r="T24" s="199">
        <v>0</v>
      </c>
      <c r="U24" s="199">
        <v>4.9400000000000004</v>
      </c>
      <c r="V24" s="199">
        <v>0.27</v>
      </c>
      <c r="W24" s="199">
        <v>0.38</v>
      </c>
      <c r="X24" s="199">
        <v>1.22</v>
      </c>
      <c r="Y24" s="199">
        <v>0</v>
      </c>
      <c r="Z24" s="199">
        <v>2.2999999999999998</v>
      </c>
      <c r="AA24" s="199">
        <v>0.57999999999999996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0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71.64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5.36</v>
      </c>
      <c r="L25" s="199">
        <v>2.0699999999999998</v>
      </c>
      <c r="M25" s="199">
        <v>0</v>
      </c>
      <c r="N25" s="199">
        <v>0.99</v>
      </c>
      <c r="O25" s="199">
        <v>1.64</v>
      </c>
      <c r="P25" s="199">
        <v>2.02</v>
      </c>
      <c r="Q25" s="199">
        <v>0.09</v>
      </c>
      <c r="R25" s="199">
        <v>0.35</v>
      </c>
      <c r="S25" s="199">
        <v>0.22</v>
      </c>
      <c r="T25" s="199">
        <v>0</v>
      </c>
      <c r="U25" s="199">
        <v>4.9400000000000004</v>
      </c>
      <c r="V25" s="199">
        <v>0.27</v>
      </c>
      <c r="W25" s="199">
        <v>0.38</v>
      </c>
      <c r="X25" s="199">
        <v>1.22</v>
      </c>
      <c r="Y25" s="199">
        <v>0</v>
      </c>
      <c r="Z25" s="199">
        <v>2.2999999999999998</v>
      </c>
      <c r="AA25" s="199">
        <v>0.57999999999999996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0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71.64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5.36</v>
      </c>
      <c r="L26" s="199">
        <v>2.0699999999999998</v>
      </c>
      <c r="M26" s="199">
        <v>0</v>
      </c>
      <c r="N26" s="199">
        <v>0.99</v>
      </c>
      <c r="O26" s="199">
        <v>1.64</v>
      </c>
      <c r="P26" s="199">
        <v>2.02</v>
      </c>
      <c r="Q26" s="199">
        <v>0.09</v>
      </c>
      <c r="R26" s="199">
        <v>0.35</v>
      </c>
      <c r="S26" s="199">
        <v>0.22</v>
      </c>
      <c r="T26" s="199">
        <v>0</v>
      </c>
      <c r="U26" s="199">
        <v>4.9400000000000004</v>
      </c>
      <c r="V26" s="199">
        <v>0.27</v>
      </c>
      <c r="W26" s="199">
        <v>0.38</v>
      </c>
      <c r="X26" s="199">
        <v>1.22</v>
      </c>
      <c r="Y26" s="199">
        <v>0</v>
      </c>
      <c r="Z26" s="199">
        <v>2.2999999999999998</v>
      </c>
      <c r="AA26" s="199">
        <v>0.57999999999999996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0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71.64</v>
      </c>
      <c r="AP26" s="199">
        <v>0</v>
      </c>
    </row>
    <row r="27" spans="1:42">
      <c r="A27" t="s">
        <v>69</v>
      </c>
      <c r="B27" s="199">
        <v>0</v>
      </c>
      <c r="C27" s="199">
        <v>1.33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3.9</v>
      </c>
      <c r="K27" s="199">
        <v>5.36</v>
      </c>
      <c r="L27" s="199">
        <v>2.0699999999999998</v>
      </c>
      <c r="M27" s="199">
        <v>0</v>
      </c>
      <c r="N27" s="199">
        <v>0.99</v>
      </c>
      <c r="O27" s="199">
        <v>1.64</v>
      </c>
      <c r="P27" s="199">
        <v>2.02</v>
      </c>
      <c r="Q27" s="199">
        <v>0.09</v>
      </c>
      <c r="R27" s="199">
        <v>0.35</v>
      </c>
      <c r="S27" s="199">
        <v>0.22</v>
      </c>
      <c r="T27" s="199">
        <v>0</v>
      </c>
      <c r="U27" s="199">
        <v>4.9400000000000004</v>
      </c>
      <c r="V27" s="199">
        <v>0.27</v>
      </c>
      <c r="W27" s="199">
        <v>0.38</v>
      </c>
      <c r="X27" s="199">
        <v>1.22</v>
      </c>
      <c r="Y27" s="199">
        <v>0</v>
      </c>
      <c r="Z27" s="199">
        <v>2.2999999999999998</v>
      </c>
      <c r="AA27" s="199">
        <v>0.57999999999999996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0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71.64</v>
      </c>
      <c r="AP27" s="199">
        <v>0</v>
      </c>
    </row>
    <row r="28" spans="1:42">
      <c r="A28" t="s">
        <v>70</v>
      </c>
      <c r="B28" s="199">
        <v>0</v>
      </c>
      <c r="C28" s="199">
        <v>1.33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3.9</v>
      </c>
      <c r="K28" s="199">
        <v>5.36</v>
      </c>
      <c r="L28" s="199">
        <v>2.0699999999999998</v>
      </c>
      <c r="M28" s="199">
        <v>0</v>
      </c>
      <c r="N28" s="199">
        <v>0.99</v>
      </c>
      <c r="O28" s="199">
        <v>1.64</v>
      </c>
      <c r="P28" s="199">
        <v>2.02</v>
      </c>
      <c r="Q28" s="199">
        <v>0.09</v>
      </c>
      <c r="R28" s="199">
        <v>0.35</v>
      </c>
      <c r="S28" s="199">
        <v>0.22</v>
      </c>
      <c r="T28" s="199">
        <v>0</v>
      </c>
      <c r="U28" s="199">
        <v>4.9400000000000004</v>
      </c>
      <c r="V28" s="199">
        <v>0.27</v>
      </c>
      <c r="W28" s="199">
        <v>0.38</v>
      </c>
      <c r="X28" s="199">
        <v>1.22</v>
      </c>
      <c r="Y28" s="199">
        <v>0</v>
      </c>
      <c r="Z28" s="199">
        <v>2.2999999999999998</v>
      </c>
      <c r="AA28" s="199">
        <v>0.57999999999999996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0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71.64</v>
      </c>
      <c r="AP28" s="199">
        <v>0</v>
      </c>
    </row>
    <row r="29" spans="1:42">
      <c r="A29" t="s">
        <v>71</v>
      </c>
      <c r="B29" s="199">
        <v>0</v>
      </c>
      <c r="C29" s="199">
        <v>1.33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3.9</v>
      </c>
      <c r="K29" s="199">
        <v>5.36</v>
      </c>
      <c r="L29" s="199">
        <v>2.0699999999999998</v>
      </c>
      <c r="M29" s="199">
        <v>0</v>
      </c>
      <c r="N29" s="199">
        <v>0.99</v>
      </c>
      <c r="O29" s="199">
        <v>1.64</v>
      </c>
      <c r="P29" s="199">
        <v>2.02</v>
      </c>
      <c r="Q29" s="199">
        <v>0.09</v>
      </c>
      <c r="R29" s="199">
        <v>0.35</v>
      </c>
      <c r="S29" s="199">
        <v>0.22</v>
      </c>
      <c r="T29" s="199">
        <v>0</v>
      </c>
      <c r="U29" s="199">
        <v>4.9400000000000004</v>
      </c>
      <c r="V29" s="199">
        <v>0.27</v>
      </c>
      <c r="W29" s="199">
        <v>0.38</v>
      </c>
      <c r="X29" s="199">
        <v>1.22</v>
      </c>
      <c r="Y29" s="199">
        <v>0</v>
      </c>
      <c r="Z29" s="199">
        <v>2.2999999999999998</v>
      </c>
      <c r="AA29" s="199">
        <v>0.57999999999999996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0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71.64</v>
      </c>
      <c r="AP29" s="199">
        <v>0</v>
      </c>
    </row>
    <row r="30" spans="1:42">
      <c r="A30" t="s">
        <v>72</v>
      </c>
      <c r="B30" s="199">
        <v>0</v>
      </c>
      <c r="C30" s="199">
        <v>1.33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3.9</v>
      </c>
      <c r="K30" s="199">
        <v>5.36</v>
      </c>
      <c r="L30" s="199">
        <v>2.0699999999999998</v>
      </c>
      <c r="M30" s="199">
        <v>0</v>
      </c>
      <c r="N30" s="199">
        <v>0.99</v>
      </c>
      <c r="O30" s="199">
        <v>1.64</v>
      </c>
      <c r="P30" s="199">
        <v>2.02</v>
      </c>
      <c r="Q30" s="199">
        <v>0.09</v>
      </c>
      <c r="R30" s="199">
        <v>0.35</v>
      </c>
      <c r="S30" s="199">
        <v>0.22</v>
      </c>
      <c r="T30" s="199">
        <v>0</v>
      </c>
      <c r="U30" s="199">
        <v>4.9400000000000004</v>
      </c>
      <c r="V30" s="199">
        <v>0.27</v>
      </c>
      <c r="W30" s="199">
        <v>0.38</v>
      </c>
      <c r="X30" s="199">
        <v>1.22</v>
      </c>
      <c r="Y30" s="199">
        <v>0</v>
      </c>
      <c r="Z30" s="199">
        <v>2.2999999999999998</v>
      </c>
      <c r="AA30" s="199">
        <v>0.57999999999999996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0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71.64</v>
      </c>
      <c r="AP30" s="199">
        <v>0</v>
      </c>
    </row>
    <row r="31" spans="1:42">
      <c r="A31" t="s">
        <v>73</v>
      </c>
      <c r="B31" s="199">
        <v>0</v>
      </c>
      <c r="C31" s="199">
        <v>1.33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3.9</v>
      </c>
      <c r="K31" s="199">
        <v>5.36</v>
      </c>
      <c r="L31" s="199">
        <v>2.0699999999999998</v>
      </c>
      <c r="M31" s="199">
        <v>0</v>
      </c>
      <c r="N31" s="199">
        <v>0.99</v>
      </c>
      <c r="O31" s="199">
        <v>1.64</v>
      </c>
      <c r="P31" s="199">
        <v>2.02</v>
      </c>
      <c r="Q31" s="199">
        <v>0.09</v>
      </c>
      <c r="R31" s="199">
        <v>0.35</v>
      </c>
      <c r="S31" s="199">
        <v>0.22</v>
      </c>
      <c r="T31" s="199">
        <v>0</v>
      </c>
      <c r="U31" s="199">
        <v>4.9400000000000004</v>
      </c>
      <c r="V31" s="199">
        <v>0.27</v>
      </c>
      <c r="W31" s="199">
        <v>0.38</v>
      </c>
      <c r="X31" s="199">
        <v>1.22</v>
      </c>
      <c r="Y31" s="199">
        <v>0</v>
      </c>
      <c r="Z31" s="199">
        <v>2.2999999999999998</v>
      </c>
      <c r="AA31" s="199">
        <v>0.57999999999999996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0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71.64</v>
      </c>
      <c r="AP31" s="199">
        <v>0</v>
      </c>
    </row>
    <row r="32" spans="1:42">
      <c r="A32" t="s">
        <v>74</v>
      </c>
      <c r="B32" s="199">
        <v>0</v>
      </c>
      <c r="C32" s="199">
        <v>1.33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3.9</v>
      </c>
      <c r="K32" s="199">
        <v>5.36</v>
      </c>
      <c r="L32" s="199">
        <v>2.0699999999999998</v>
      </c>
      <c r="M32" s="199">
        <v>0</v>
      </c>
      <c r="N32" s="199">
        <v>0.99</v>
      </c>
      <c r="O32" s="199">
        <v>1.64</v>
      </c>
      <c r="P32" s="199">
        <v>2.02</v>
      </c>
      <c r="Q32" s="199">
        <v>0.09</v>
      </c>
      <c r="R32" s="199">
        <v>0.35</v>
      </c>
      <c r="S32" s="199">
        <v>0.22</v>
      </c>
      <c r="T32" s="199">
        <v>0</v>
      </c>
      <c r="U32" s="199">
        <v>4.9400000000000004</v>
      </c>
      <c r="V32" s="199">
        <v>0.27</v>
      </c>
      <c r="W32" s="199">
        <v>0.38</v>
      </c>
      <c r="X32" s="199">
        <v>1.22</v>
      </c>
      <c r="Y32" s="199">
        <v>0</v>
      </c>
      <c r="Z32" s="199">
        <v>2.2999999999999998</v>
      </c>
      <c r="AA32" s="199">
        <v>0.57999999999999996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0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71.64</v>
      </c>
      <c r="AP32" s="199">
        <v>0</v>
      </c>
    </row>
    <row r="33" spans="1:42">
      <c r="A33" t="s">
        <v>75</v>
      </c>
      <c r="B33" s="199">
        <v>0</v>
      </c>
      <c r="C33" s="199">
        <v>1.33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3.9</v>
      </c>
      <c r="K33" s="199">
        <v>5.36</v>
      </c>
      <c r="L33" s="199">
        <v>2.0699999999999998</v>
      </c>
      <c r="M33" s="199">
        <v>0</v>
      </c>
      <c r="N33" s="199">
        <v>0.99</v>
      </c>
      <c r="O33" s="199">
        <v>1.64</v>
      </c>
      <c r="P33" s="199">
        <v>2.02</v>
      </c>
      <c r="Q33" s="199">
        <v>0.09</v>
      </c>
      <c r="R33" s="199">
        <v>0.35</v>
      </c>
      <c r="S33" s="199">
        <v>0.22</v>
      </c>
      <c r="T33" s="199">
        <v>0</v>
      </c>
      <c r="U33" s="199">
        <v>4.9400000000000004</v>
      </c>
      <c r="V33" s="199">
        <v>0.27</v>
      </c>
      <c r="W33" s="199">
        <v>0.38</v>
      </c>
      <c r="X33" s="199">
        <v>1.22</v>
      </c>
      <c r="Y33" s="199">
        <v>0</v>
      </c>
      <c r="Z33" s="199">
        <v>2.2999999999999998</v>
      </c>
      <c r="AA33" s="199">
        <v>0.57999999999999996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0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71.64</v>
      </c>
      <c r="AP33" s="199">
        <v>0</v>
      </c>
    </row>
    <row r="34" spans="1:42">
      <c r="A34" t="s">
        <v>76</v>
      </c>
      <c r="B34" s="199">
        <v>0</v>
      </c>
      <c r="C34" s="199">
        <v>1.33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3.9</v>
      </c>
      <c r="K34" s="199">
        <v>5.36</v>
      </c>
      <c r="L34" s="199">
        <v>2.0699999999999998</v>
      </c>
      <c r="M34" s="199">
        <v>0</v>
      </c>
      <c r="N34" s="199">
        <v>0.99</v>
      </c>
      <c r="O34" s="199">
        <v>1.64</v>
      </c>
      <c r="P34" s="199">
        <v>2.02</v>
      </c>
      <c r="Q34" s="199">
        <v>0.09</v>
      </c>
      <c r="R34" s="199">
        <v>0.35</v>
      </c>
      <c r="S34" s="199">
        <v>0.22</v>
      </c>
      <c r="T34" s="199">
        <v>0</v>
      </c>
      <c r="U34" s="199">
        <v>4.9400000000000004</v>
      </c>
      <c r="V34" s="199">
        <v>0.27</v>
      </c>
      <c r="W34" s="199">
        <v>0.38</v>
      </c>
      <c r="X34" s="199">
        <v>1.22</v>
      </c>
      <c r="Y34" s="199">
        <v>0</v>
      </c>
      <c r="Z34" s="199">
        <v>2.2999999999999998</v>
      </c>
      <c r="AA34" s="199">
        <v>0.57999999999999996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0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71.64</v>
      </c>
      <c r="AP34" s="199">
        <v>0</v>
      </c>
    </row>
    <row r="35" spans="1:42">
      <c r="A35" t="s">
        <v>77</v>
      </c>
      <c r="B35" s="199">
        <v>0</v>
      </c>
      <c r="C35" s="199">
        <v>1.33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3.9</v>
      </c>
      <c r="K35" s="199">
        <v>5.36</v>
      </c>
      <c r="L35" s="199">
        <v>2.0699999999999998</v>
      </c>
      <c r="M35" s="199">
        <v>0</v>
      </c>
      <c r="N35" s="199">
        <v>0.99</v>
      </c>
      <c r="O35" s="199">
        <v>1.64</v>
      </c>
      <c r="P35" s="199">
        <v>2.02</v>
      </c>
      <c r="Q35" s="199">
        <v>0.09</v>
      </c>
      <c r="R35" s="199">
        <v>0.35</v>
      </c>
      <c r="S35" s="199">
        <v>0.22</v>
      </c>
      <c r="T35" s="199">
        <v>0</v>
      </c>
      <c r="U35" s="199">
        <v>4.9400000000000004</v>
      </c>
      <c r="V35" s="199">
        <v>0.27</v>
      </c>
      <c r="W35" s="199">
        <v>0.38</v>
      </c>
      <c r="X35" s="199">
        <v>1.22</v>
      </c>
      <c r="Y35" s="199">
        <v>0</v>
      </c>
      <c r="Z35" s="199">
        <v>2.2999999999999998</v>
      </c>
      <c r="AA35" s="199">
        <v>0.57999999999999996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0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71.64</v>
      </c>
      <c r="AP35" s="199">
        <v>0</v>
      </c>
    </row>
    <row r="36" spans="1:42">
      <c r="A36" t="s">
        <v>78</v>
      </c>
      <c r="B36" s="199">
        <v>0</v>
      </c>
      <c r="C36" s="199">
        <v>1.33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3.9</v>
      </c>
      <c r="K36" s="199">
        <v>5.36</v>
      </c>
      <c r="L36" s="199">
        <v>2.0699999999999998</v>
      </c>
      <c r="M36" s="199">
        <v>0</v>
      </c>
      <c r="N36" s="199">
        <v>0.99</v>
      </c>
      <c r="O36" s="199">
        <v>1.64</v>
      </c>
      <c r="P36" s="199">
        <v>2.02</v>
      </c>
      <c r="Q36" s="199">
        <v>0.09</v>
      </c>
      <c r="R36" s="199">
        <v>0.35</v>
      </c>
      <c r="S36" s="199">
        <v>0.22</v>
      </c>
      <c r="T36" s="199">
        <v>0</v>
      </c>
      <c r="U36" s="199">
        <v>4.9400000000000004</v>
      </c>
      <c r="V36" s="199">
        <v>0.27</v>
      </c>
      <c r="W36" s="199">
        <v>0.38</v>
      </c>
      <c r="X36" s="199">
        <v>1.22</v>
      </c>
      <c r="Y36" s="199">
        <v>0</v>
      </c>
      <c r="Z36" s="199">
        <v>2.2999999999999998</v>
      </c>
      <c r="AA36" s="199">
        <v>0.57999999999999996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0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71.64</v>
      </c>
      <c r="AP36" s="199">
        <v>0</v>
      </c>
    </row>
    <row r="37" spans="1:42">
      <c r="A37" t="s">
        <v>79</v>
      </c>
      <c r="B37" s="199">
        <v>0</v>
      </c>
      <c r="C37" s="199">
        <v>1.33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3.9</v>
      </c>
      <c r="K37" s="199">
        <v>5.36</v>
      </c>
      <c r="L37" s="199">
        <v>2.0699999999999998</v>
      </c>
      <c r="M37" s="199">
        <v>0</v>
      </c>
      <c r="N37" s="199">
        <v>0.99</v>
      </c>
      <c r="O37" s="199">
        <v>1.64</v>
      </c>
      <c r="P37" s="199">
        <v>2.02</v>
      </c>
      <c r="Q37" s="199">
        <v>0.09</v>
      </c>
      <c r="R37" s="199">
        <v>0.35</v>
      </c>
      <c r="S37" s="199">
        <v>0.22</v>
      </c>
      <c r="T37" s="199">
        <v>0</v>
      </c>
      <c r="U37" s="199">
        <v>4.9400000000000004</v>
      </c>
      <c r="V37" s="199">
        <v>0.27</v>
      </c>
      <c r="W37" s="199">
        <v>0.38</v>
      </c>
      <c r="X37" s="199">
        <v>1.22</v>
      </c>
      <c r="Y37" s="199">
        <v>0</v>
      </c>
      <c r="Z37" s="199">
        <v>2.2999999999999998</v>
      </c>
      <c r="AA37" s="199">
        <v>0.57999999999999996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0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71.64</v>
      </c>
      <c r="AP37" s="199">
        <v>0</v>
      </c>
    </row>
    <row r="38" spans="1:42">
      <c r="A38" t="s">
        <v>80</v>
      </c>
      <c r="B38" s="199">
        <v>0</v>
      </c>
      <c r="C38" s="199">
        <v>1.33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3.9</v>
      </c>
      <c r="K38" s="199">
        <v>5.36</v>
      </c>
      <c r="L38" s="199">
        <v>2.0699999999999998</v>
      </c>
      <c r="M38" s="199">
        <v>0</v>
      </c>
      <c r="N38" s="199">
        <v>0.99</v>
      </c>
      <c r="O38" s="199">
        <v>1.64</v>
      </c>
      <c r="P38" s="199">
        <v>2.02</v>
      </c>
      <c r="Q38" s="199">
        <v>0.09</v>
      </c>
      <c r="R38" s="199">
        <v>0.35</v>
      </c>
      <c r="S38" s="199">
        <v>0.22</v>
      </c>
      <c r="T38" s="199">
        <v>0</v>
      </c>
      <c r="U38" s="199">
        <v>4.9400000000000004</v>
      </c>
      <c r="V38" s="199">
        <v>0.27</v>
      </c>
      <c r="W38" s="199">
        <v>0.38</v>
      </c>
      <c r="X38" s="199">
        <v>1.22</v>
      </c>
      <c r="Y38" s="199">
        <v>0</v>
      </c>
      <c r="Z38" s="199">
        <v>2.2999999999999998</v>
      </c>
      <c r="AA38" s="199">
        <v>0.57999999999999996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0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71.64</v>
      </c>
      <c r="AP38" s="199">
        <v>0</v>
      </c>
    </row>
    <row r="39" spans="1:42">
      <c r="A39" t="s">
        <v>81</v>
      </c>
      <c r="B39" s="199">
        <v>0</v>
      </c>
      <c r="C39" s="199">
        <v>1.33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3.9</v>
      </c>
      <c r="K39" s="199">
        <v>5.36</v>
      </c>
      <c r="L39" s="199">
        <v>2.0699999999999998</v>
      </c>
      <c r="M39" s="199">
        <v>0</v>
      </c>
      <c r="N39" s="199">
        <v>0.99</v>
      </c>
      <c r="O39" s="199">
        <v>1.64</v>
      </c>
      <c r="P39" s="199">
        <v>2.02</v>
      </c>
      <c r="Q39" s="199">
        <v>0.09</v>
      </c>
      <c r="R39" s="199">
        <v>0.35</v>
      </c>
      <c r="S39" s="199">
        <v>0.22</v>
      </c>
      <c r="T39" s="199">
        <v>0</v>
      </c>
      <c r="U39" s="199">
        <v>4.9400000000000004</v>
      </c>
      <c r="V39" s="199">
        <v>0.27</v>
      </c>
      <c r="W39" s="199">
        <v>0.38</v>
      </c>
      <c r="X39" s="199">
        <v>1.22</v>
      </c>
      <c r="Y39" s="199">
        <v>0</v>
      </c>
      <c r="Z39" s="199">
        <v>2.2999999999999998</v>
      </c>
      <c r="AA39" s="199">
        <v>0.57999999999999996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0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71.64</v>
      </c>
      <c r="AP39" s="199">
        <v>0</v>
      </c>
    </row>
    <row r="40" spans="1:42">
      <c r="A40" t="s">
        <v>82</v>
      </c>
      <c r="B40" s="199">
        <v>0</v>
      </c>
      <c r="C40" s="199">
        <v>1.33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3.9</v>
      </c>
      <c r="K40" s="199">
        <v>5.36</v>
      </c>
      <c r="L40" s="199">
        <v>2.0699999999999998</v>
      </c>
      <c r="M40" s="199">
        <v>0</v>
      </c>
      <c r="N40" s="199">
        <v>0.99</v>
      </c>
      <c r="O40" s="199">
        <v>1.64</v>
      </c>
      <c r="P40" s="199">
        <v>2.02</v>
      </c>
      <c r="Q40" s="199">
        <v>0.09</v>
      </c>
      <c r="R40" s="199">
        <v>0.35</v>
      </c>
      <c r="S40" s="199">
        <v>0.22</v>
      </c>
      <c r="T40" s="199">
        <v>0</v>
      </c>
      <c r="U40" s="199">
        <v>4.9400000000000004</v>
      </c>
      <c r="V40" s="199">
        <v>0.27</v>
      </c>
      <c r="W40" s="199">
        <v>0.38</v>
      </c>
      <c r="X40" s="199">
        <v>1.22</v>
      </c>
      <c r="Y40" s="199">
        <v>0</v>
      </c>
      <c r="Z40" s="199">
        <v>2.2999999999999998</v>
      </c>
      <c r="AA40" s="199">
        <v>0.57999999999999996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0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71.64</v>
      </c>
      <c r="AP40" s="199">
        <v>0</v>
      </c>
    </row>
    <row r="41" spans="1:42">
      <c r="A41" t="s">
        <v>83</v>
      </c>
      <c r="B41" s="199">
        <v>0</v>
      </c>
      <c r="C41" s="199">
        <v>1.33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3.9</v>
      </c>
      <c r="K41" s="199">
        <v>5.36</v>
      </c>
      <c r="L41" s="199">
        <v>2.0699999999999998</v>
      </c>
      <c r="M41" s="199">
        <v>0</v>
      </c>
      <c r="N41" s="199">
        <v>0.99</v>
      </c>
      <c r="O41" s="199">
        <v>1.64</v>
      </c>
      <c r="P41" s="199">
        <v>2.02</v>
      </c>
      <c r="Q41" s="199">
        <v>0.09</v>
      </c>
      <c r="R41" s="199">
        <v>0.35</v>
      </c>
      <c r="S41" s="199">
        <v>0.22</v>
      </c>
      <c r="T41" s="199">
        <v>0</v>
      </c>
      <c r="U41" s="199">
        <v>4.9400000000000004</v>
      </c>
      <c r="V41" s="199">
        <v>0.27</v>
      </c>
      <c r="W41" s="199">
        <v>0.38</v>
      </c>
      <c r="X41" s="199">
        <v>1.22</v>
      </c>
      <c r="Y41" s="199">
        <v>0</v>
      </c>
      <c r="Z41" s="199">
        <v>2.2999999999999998</v>
      </c>
      <c r="AA41" s="199">
        <v>0.57999999999999996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0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71.64</v>
      </c>
      <c r="AP41" s="199">
        <v>0</v>
      </c>
    </row>
    <row r="42" spans="1:42">
      <c r="A42" t="s">
        <v>84</v>
      </c>
      <c r="B42" s="199">
        <v>0</v>
      </c>
      <c r="C42" s="199">
        <v>1.33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3.9</v>
      </c>
      <c r="K42" s="199">
        <v>5.36</v>
      </c>
      <c r="L42" s="199">
        <v>2.0699999999999998</v>
      </c>
      <c r="M42" s="199">
        <v>0</v>
      </c>
      <c r="N42" s="199">
        <v>0.99</v>
      </c>
      <c r="O42" s="199">
        <v>1.64</v>
      </c>
      <c r="P42" s="199">
        <v>2.02</v>
      </c>
      <c r="Q42" s="199">
        <v>0.09</v>
      </c>
      <c r="R42" s="199">
        <v>0.35</v>
      </c>
      <c r="S42" s="199">
        <v>0.22</v>
      </c>
      <c r="T42" s="199">
        <v>0</v>
      </c>
      <c r="U42" s="199">
        <v>4.9400000000000004</v>
      </c>
      <c r="V42" s="199">
        <v>0.27</v>
      </c>
      <c r="W42" s="199">
        <v>0.38</v>
      </c>
      <c r="X42" s="199">
        <v>1.22</v>
      </c>
      <c r="Y42" s="199">
        <v>0</v>
      </c>
      <c r="Z42" s="199">
        <v>2.2999999999999998</v>
      </c>
      <c r="AA42" s="199">
        <v>0.57999999999999996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0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71.64</v>
      </c>
      <c r="AP42" s="199">
        <v>0</v>
      </c>
    </row>
    <row r="43" spans="1:42">
      <c r="A43" t="s">
        <v>85</v>
      </c>
      <c r="B43" s="199">
        <v>0</v>
      </c>
      <c r="C43" s="199">
        <v>1.33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3.9</v>
      </c>
      <c r="K43" s="199">
        <v>5.36</v>
      </c>
      <c r="L43" s="199">
        <v>2.0699999999999998</v>
      </c>
      <c r="M43" s="199">
        <v>0</v>
      </c>
      <c r="N43" s="199">
        <v>0.99</v>
      </c>
      <c r="O43" s="199">
        <v>1.64</v>
      </c>
      <c r="P43" s="199">
        <v>2.02</v>
      </c>
      <c r="Q43" s="199">
        <v>0.09</v>
      </c>
      <c r="R43" s="199">
        <v>0.35</v>
      </c>
      <c r="S43" s="199">
        <v>0.22</v>
      </c>
      <c r="T43" s="199">
        <v>0</v>
      </c>
      <c r="U43" s="199">
        <v>4.9400000000000004</v>
      </c>
      <c r="V43" s="199">
        <v>0.27</v>
      </c>
      <c r="W43" s="199">
        <v>0.38</v>
      </c>
      <c r="X43" s="199">
        <v>1.22</v>
      </c>
      <c r="Y43" s="199">
        <v>0</v>
      </c>
      <c r="Z43" s="199">
        <v>2.2999999999999998</v>
      </c>
      <c r="AA43" s="199">
        <v>0.57999999999999996</v>
      </c>
      <c r="AB43" s="199">
        <v>0</v>
      </c>
      <c r="AC43" s="199">
        <v>3.88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6.64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53.69</v>
      </c>
      <c r="AP43" s="199">
        <v>0</v>
      </c>
    </row>
    <row r="44" spans="1:42">
      <c r="A44" t="s">
        <v>86</v>
      </c>
      <c r="B44" s="199">
        <v>0</v>
      </c>
      <c r="C44" s="199">
        <v>1.33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3.9</v>
      </c>
      <c r="K44" s="199">
        <v>5.36</v>
      </c>
      <c r="L44" s="199">
        <v>2.0699999999999998</v>
      </c>
      <c r="M44" s="199">
        <v>0</v>
      </c>
      <c r="N44" s="199">
        <v>0.99</v>
      </c>
      <c r="O44" s="199">
        <v>1.64</v>
      </c>
      <c r="P44" s="199">
        <v>2.02</v>
      </c>
      <c r="Q44" s="199">
        <v>0.09</v>
      </c>
      <c r="R44" s="199">
        <v>0.35</v>
      </c>
      <c r="S44" s="199">
        <v>0.22</v>
      </c>
      <c r="T44" s="199">
        <v>0</v>
      </c>
      <c r="U44" s="199">
        <v>4.9400000000000004</v>
      </c>
      <c r="V44" s="199">
        <v>0.27</v>
      </c>
      <c r="W44" s="199">
        <v>0.38</v>
      </c>
      <c r="X44" s="199">
        <v>1.22</v>
      </c>
      <c r="Y44" s="199">
        <v>0</v>
      </c>
      <c r="Z44" s="199">
        <v>2.2999999999999998</v>
      </c>
      <c r="AA44" s="199">
        <v>0.57999999999999996</v>
      </c>
      <c r="AB44" s="199">
        <v>0</v>
      </c>
      <c r="AC44" s="199">
        <v>5.17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6.64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51.8</v>
      </c>
      <c r="AP44" s="199">
        <v>0</v>
      </c>
    </row>
    <row r="45" spans="1:42">
      <c r="A45" t="s">
        <v>87</v>
      </c>
      <c r="B45" s="199">
        <v>0</v>
      </c>
      <c r="C45" s="199">
        <v>1.33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3.9</v>
      </c>
      <c r="K45" s="199">
        <v>5.36</v>
      </c>
      <c r="L45" s="199">
        <v>2.0699999999999998</v>
      </c>
      <c r="M45" s="199">
        <v>0</v>
      </c>
      <c r="N45" s="199">
        <v>0.99</v>
      </c>
      <c r="O45" s="199">
        <v>1.64</v>
      </c>
      <c r="P45" s="199">
        <v>2.02</v>
      </c>
      <c r="Q45" s="199">
        <v>0.09</v>
      </c>
      <c r="R45" s="199">
        <v>0.35</v>
      </c>
      <c r="S45" s="199">
        <v>0.22</v>
      </c>
      <c r="T45" s="199">
        <v>0</v>
      </c>
      <c r="U45" s="199">
        <v>4.9400000000000004</v>
      </c>
      <c r="V45" s="199">
        <v>0.27</v>
      </c>
      <c r="W45" s="199">
        <v>0.38</v>
      </c>
      <c r="X45" s="199">
        <v>1.22</v>
      </c>
      <c r="Y45" s="199">
        <v>0</v>
      </c>
      <c r="Z45" s="199">
        <v>2.2999999999999998</v>
      </c>
      <c r="AA45" s="199">
        <v>0.57999999999999996</v>
      </c>
      <c r="AB45" s="199">
        <v>0</v>
      </c>
      <c r="AC45" s="199">
        <v>5.17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6.64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50.82</v>
      </c>
      <c r="AP45" s="199">
        <v>0</v>
      </c>
    </row>
    <row r="46" spans="1:42">
      <c r="A46" t="s">
        <v>88</v>
      </c>
      <c r="B46" s="199">
        <v>0</v>
      </c>
      <c r="C46" s="199">
        <v>1.33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3.9</v>
      </c>
      <c r="K46" s="199">
        <v>5.36</v>
      </c>
      <c r="L46" s="199">
        <v>2.0699999999999998</v>
      </c>
      <c r="M46" s="199">
        <v>0</v>
      </c>
      <c r="N46" s="199">
        <v>0.99</v>
      </c>
      <c r="O46" s="199">
        <v>1.64</v>
      </c>
      <c r="P46" s="199">
        <v>2.02</v>
      </c>
      <c r="Q46" s="199">
        <v>0.09</v>
      </c>
      <c r="R46" s="199">
        <v>0.35</v>
      </c>
      <c r="S46" s="199">
        <v>0.22</v>
      </c>
      <c r="T46" s="199">
        <v>0</v>
      </c>
      <c r="U46" s="199">
        <v>4.9400000000000004</v>
      </c>
      <c r="V46" s="199">
        <v>0.27</v>
      </c>
      <c r="W46" s="199">
        <v>0.38</v>
      </c>
      <c r="X46" s="199">
        <v>1.22</v>
      </c>
      <c r="Y46" s="199">
        <v>0</v>
      </c>
      <c r="Z46" s="199">
        <v>2.2999999999999998</v>
      </c>
      <c r="AA46" s="199">
        <v>0.57999999999999996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0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50.82</v>
      </c>
      <c r="AP46" s="199">
        <v>0</v>
      </c>
    </row>
    <row r="47" spans="1:42">
      <c r="A47" t="s">
        <v>89</v>
      </c>
      <c r="B47" s="199">
        <v>0</v>
      </c>
      <c r="C47" s="199">
        <v>1.07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3.9</v>
      </c>
      <c r="K47" s="199">
        <v>2.68</v>
      </c>
      <c r="L47" s="199">
        <v>2.0699999999999998</v>
      </c>
      <c r="M47" s="199">
        <v>0</v>
      </c>
      <c r="N47" s="199">
        <v>0.99</v>
      </c>
      <c r="O47" s="199">
        <v>1.64</v>
      </c>
      <c r="P47" s="199">
        <v>2.02</v>
      </c>
      <c r="Q47" s="199">
        <v>0.09</v>
      </c>
      <c r="R47" s="199">
        <v>0.35</v>
      </c>
      <c r="S47" s="199">
        <v>0.22</v>
      </c>
      <c r="T47" s="199">
        <v>0</v>
      </c>
      <c r="U47" s="199">
        <v>4.9400000000000004</v>
      </c>
      <c r="V47" s="199">
        <v>0.27</v>
      </c>
      <c r="W47" s="199">
        <v>0.38</v>
      </c>
      <c r="X47" s="199">
        <v>1.22</v>
      </c>
      <c r="Y47" s="199">
        <v>0</v>
      </c>
      <c r="Z47" s="199">
        <v>2.2999999999999998</v>
      </c>
      <c r="AA47" s="199">
        <v>0.57999999999999996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0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50.82</v>
      </c>
      <c r="AP47" s="199">
        <v>0</v>
      </c>
    </row>
    <row r="48" spans="1:42">
      <c r="A48" t="s">
        <v>90</v>
      </c>
      <c r="B48" s="199">
        <v>0</v>
      </c>
      <c r="C48" s="199">
        <v>1.07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3.9</v>
      </c>
      <c r="K48" s="199">
        <v>2.68</v>
      </c>
      <c r="L48" s="199">
        <v>2.0699999999999998</v>
      </c>
      <c r="M48" s="199">
        <v>0</v>
      </c>
      <c r="N48" s="199">
        <v>0.99</v>
      </c>
      <c r="O48" s="199">
        <v>1.64</v>
      </c>
      <c r="P48" s="199">
        <v>2.02</v>
      </c>
      <c r="Q48" s="199">
        <v>0.09</v>
      </c>
      <c r="R48" s="199">
        <v>0.35</v>
      </c>
      <c r="S48" s="199">
        <v>0.22</v>
      </c>
      <c r="T48" s="199">
        <v>0</v>
      </c>
      <c r="U48" s="199">
        <v>4.9400000000000004</v>
      </c>
      <c r="V48" s="199">
        <v>0.27</v>
      </c>
      <c r="W48" s="199">
        <v>0.38</v>
      </c>
      <c r="X48" s="199">
        <v>1.22</v>
      </c>
      <c r="Y48" s="199">
        <v>0</v>
      </c>
      <c r="Z48" s="199">
        <v>2.2999999999999998</v>
      </c>
      <c r="AA48" s="199">
        <v>0.57999999999999996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0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50.82</v>
      </c>
      <c r="AP48" s="199">
        <v>0</v>
      </c>
    </row>
    <row r="49" spans="1:42">
      <c r="A49" t="s">
        <v>91</v>
      </c>
      <c r="B49" s="199">
        <v>0</v>
      </c>
      <c r="C49" s="199">
        <v>1.07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3.9</v>
      </c>
      <c r="K49" s="199">
        <v>2.68</v>
      </c>
      <c r="L49" s="199">
        <v>2.0699999999999998</v>
      </c>
      <c r="M49" s="199">
        <v>0</v>
      </c>
      <c r="N49" s="199">
        <v>0.99</v>
      </c>
      <c r="O49" s="199">
        <v>1.64</v>
      </c>
      <c r="P49" s="199">
        <v>2.02</v>
      </c>
      <c r="Q49" s="199">
        <v>0.09</v>
      </c>
      <c r="R49" s="199">
        <v>0.35</v>
      </c>
      <c r="S49" s="199">
        <v>0.22</v>
      </c>
      <c r="T49" s="199">
        <v>0</v>
      </c>
      <c r="U49" s="199">
        <v>4.9400000000000004</v>
      </c>
      <c r="V49" s="199">
        <v>0.27</v>
      </c>
      <c r="W49" s="199">
        <v>0.38</v>
      </c>
      <c r="X49" s="199">
        <v>1.22</v>
      </c>
      <c r="Y49" s="199">
        <v>0</v>
      </c>
      <c r="Z49" s="199">
        <v>2.2999999999999998</v>
      </c>
      <c r="AA49" s="199">
        <v>0.57999999999999996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0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23.52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3.9</v>
      </c>
      <c r="K50" s="199">
        <v>2.68</v>
      </c>
      <c r="L50" s="199">
        <v>2.0699999999999998</v>
      </c>
      <c r="M50" s="199">
        <v>0</v>
      </c>
      <c r="N50" s="199">
        <v>0.99</v>
      </c>
      <c r="O50" s="199">
        <v>1.64</v>
      </c>
      <c r="P50" s="199">
        <v>2.02</v>
      </c>
      <c r="Q50" s="199">
        <v>0.09</v>
      </c>
      <c r="R50" s="199">
        <v>0.35</v>
      </c>
      <c r="S50" s="199">
        <v>0.22</v>
      </c>
      <c r="T50" s="199">
        <v>0</v>
      </c>
      <c r="U50" s="199">
        <v>4.9400000000000004</v>
      </c>
      <c r="V50" s="199">
        <v>0.27</v>
      </c>
      <c r="W50" s="199">
        <v>0.38</v>
      </c>
      <c r="X50" s="199">
        <v>1.22</v>
      </c>
      <c r="Y50" s="199">
        <v>0</v>
      </c>
      <c r="Z50" s="199">
        <v>2.2999999999999998</v>
      </c>
      <c r="AA50" s="199">
        <v>0.57999999999999996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0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23.52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3.9</v>
      </c>
      <c r="K51" s="199">
        <v>2.68</v>
      </c>
      <c r="L51" s="199">
        <v>2.0699999999999998</v>
      </c>
      <c r="M51" s="199">
        <v>0</v>
      </c>
      <c r="N51" s="199">
        <v>0.99</v>
      </c>
      <c r="O51" s="199">
        <v>1.64</v>
      </c>
      <c r="P51" s="199">
        <v>2.02</v>
      </c>
      <c r="Q51" s="199">
        <v>0.09</v>
      </c>
      <c r="R51" s="199">
        <v>0.35</v>
      </c>
      <c r="S51" s="199">
        <v>0.22</v>
      </c>
      <c r="T51" s="199">
        <v>0</v>
      </c>
      <c r="U51" s="199">
        <v>4.9400000000000004</v>
      </c>
      <c r="V51" s="199">
        <v>0.27</v>
      </c>
      <c r="W51" s="199">
        <v>0.38</v>
      </c>
      <c r="X51" s="199">
        <v>1.22</v>
      </c>
      <c r="Y51" s="199">
        <v>0</v>
      </c>
      <c r="Z51" s="199">
        <v>2.2999999999999998</v>
      </c>
      <c r="AA51" s="199">
        <v>0.57999999999999996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0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20.399999999999999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3.9</v>
      </c>
      <c r="K52" s="199">
        <v>2.68</v>
      </c>
      <c r="L52" s="199">
        <v>2.0699999999999998</v>
      </c>
      <c r="M52" s="199">
        <v>0</v>
      </c>
      <c r="N52" s="199">
        <v>0.99</v>
      </c>
      <c r="O52" s="199">
        <v>1.64</v>
      </c>
      <c r="P52" s="199">
        <v>2.02</v>
      </c>
      <c r="Q52" s="199">
        <v>0.09</v>
      </c>
      <c r="R52" s="199">
        <v>0.35</v>
      </c>
      <c r="S52" s="199">
        <v>0.22</v>
      </c>
      <c r="T52" s="199">
        <v>0</v>
      </c>
      <c r="U52" s="199">
        <v>4.9400000000000004</v>
      </c>
      <c r="V52" s="199">
        <v>0.27</v>
      </c>
      <c r="W52" s="199">
        <v>0.38</v>
      </c>
      <c r="X52" s="199">
        <v>1.22</v>
      </c>
      <c r="Y52" s="199">
        <v>0</v>
      </c>
      <c r="Z52" s="199">
        <v>2.2999999999999998</v>
      </c>
      <c r="AA52" s="199">
        <v>0.57999999999999996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0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0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3.9</v>
      </c>
      <c r="K53" s="199">
        <v>3.08</v>
      </c>
      <c r="L53" s="199">
        <v>2.0699999999999998</v>
      </c>
      <c r="M53" s="199">
        <v>0</v>
      </c>
      <c r="N53" s="199">
        <v>0.99</v>
      </c>
      <c r="O53" s="199">
        <v>1.64</v>
      </c>
      <c r="P53" s="199">
        <v>2.02</v>
      </c>
      <c r="Q53" s="199">
        <v>0.09</v>
      </c>
      <c r="R53" s="199">
        <v>0.35</v>
      </c>
      <c r="S53" s="199">
        <v>0.22</v>
      </c>
      <c r="T53" s="199">
        <v>0</v>
      </c>
      <c r="U53" s="199">
        <v>4.9400000000000004</v>
      </c>
      <c r="V53" s="199">
        <v>0.27</v>
      </c>
      <c r="W53" s="199">
        <v>0.38</v>
      </c>
      <c r="X53" s="199">
        <v>1.22</v>
      </c>
      <c r="Y53" s="199">
        <v>0</v>
      </c>
      <c r="Z53" s="199">
        <v>2.2999999999999998</v>
      </c>
      <c r="AA53" s="199">
        <v>0.57999999999999996</v>
      </c>
      <c r="AB53" s="199">
        <v>0</v>
      </c>
      <c r="AC53" s="199">
        <v>0.33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0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0</v>
      </c>
      <c r="AP53" s="199">
        <v>4.68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3.9</v>
      </c>
      <c r="K54" s="199">
        <v>3.25</v>
      </c>
      <c r="L54" s="199">
        <v>2.0699999999999998</v>
      </c>
      <c r="M54" s="199">
        <v>0</v>
      </c>
      <c r="N54" s="199">
        <v>0.99</v>
      </c>
      <c r="O54" s="199">
        <v>1.64</v>
      </c>
      <c r="P54" s="199">
        <v>2.02</v>
      </c>
      <c r="Q54" s="199">
        <v>0.09</v>
      </c>
      <c r="R54" s="199">
        <v>0.35</v>
      </c>
      <c r="S54" s="199">
        <v>0.22</v>
      </c>
      <c r="T54" s="199">
        <v>0</v>
      </c>
      <c r="U54" s="199">
        <v>4.9400000000000004</v>
      </c>
      <c r="V54" s="199">
        <v>0.27</v>
      </c>
      <c r="W54" s="199">
        <v>0.38</v>
      </c>
      <c r="X54" s="199">
        <v>1.22</v>
      </c>
      <c r="Y54" s="199">
        <v>0</v>
      </c>
      <c r="Z54" s="199">
        <v>2.2999999999999998</v>
      </c>
      <c r="AA54" s="199">
        <v>0.57999999999999996</v>
      </c>
      <c r="AB54" s="199">
        <v>0</v>
      </c>
      <c r="AC54" s="199">
        <v>0.33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0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0</v>
      </c>
      <c r="AP54" s="199">
        <v>4.68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3.9</v>
      </c>
      <c r="K55" s="199">
        <v>3.43</v>
      </c>
      <c r="L55" s="199">
        <v>2.0699999999999998</v>
      </c>
      <c r="M55" s="199">
        <v>0</v>
      </c>
      <c r="N55" s="199">
        <v>0.99</v>
      </c>
      <c r="O55" s="199">
        <v>1.64</v>
      </c>
      <c r="P55" s="199">
        <v>2.02</v>
      </c>
      <c r="Q55" s="199">
        <v>0.09</v>
      </c>
      <c r="R55" s="199">
        <v>0.35</v>
      </c>
      <c r="S55" s="199">
        <v>0.22</v>
      </c>
      <c r="T55" s="199">
        <v>0</v>
      </c>
      <c r="U55" s="199">
        <v>4.9400000000000004</v>
      </c>
      <c r="V55" s="199">
        <v>0.27</v>
      </c>
      <c r="W55" s="199">
        <v>0.38</v>
      </c>
      <c r="X55" s="199">
        <v>1.22</v>
      </c>
      <c r="Y55" s="199">
        <v>0</v>
      </c>
      <c r="Z55" s="199">
        <v>2.2999999999999998</v>
      </c>
      <c r="AA55" s="199">
        <v>0.57999999999999996</v>
      </c>
      <c r="AB55" s="199">
        <v>0</v>
      </c>
      <c r="AC55" s="199">
        <v>3.77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0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40.4</v>
      </c>
      <c r="AP55" s="199">
        <v>4.68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3.9</v>
      </c>
      <c r="K56" s="199">
        <v>3.6</v>
      </c>
      <c r="L56" s="199">
        <v>2.0699999999999998</v>
      </c>
      <c r="M56" s="199">
        <v>0</v>
      </c>
      <c r="N56" s="199">
        <v>0.99</v>
      </c>
      <c r="O56" s="199">
        <v>1.64</v>
      </c>
      <c r="P56" s="199">
        <v>2.02</v>
      </c>
      <c r="Q56" s="199">
        <v>0.09</v>
      </c>
      <c r="R56" s="199">
        <v>0.35</v>
      </c>
      <c r="S56" s="199">
        <v>0.22</v>
      </c>
      <c r="T56" s="199">
        <v>0</v>
      </c>
      <c r="U56" s="199">
        <v>4.9400000000000004</v>
      </c>
      <c r="V56" s="199">
        <v>0.27</v>
      </c>
      <c r="W56" s="199">
        <v>0.38</v>
      </c>
      <c r="X56" s="199">
        <v>1.22</v>
      </c>
      <c r="Y56" s="199">
        <v>0</v>
      </c>
      <c r="Z56" s="199">
        <v>2.2999999999999998</v>
      </c>
      <c r="AA56" s="199">
        <v>0.57999999999999996</v>
      </c>
      <c r="AB56" s="199">
        <v>0</v>
      </c>
      <c r="AC56" s="199">
        <v>3.77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0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40.4</v>
      </c>
      <c r="AP56" s="199">
        <v>4.68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3.9</v>
      </c>
      <c r="K57" s="199">
        <v>3.78</v>
      </c>
      <c r="L57" s="199">
        <v>2.0699999999999998</v>
      </c>
      <c r="M57" s="199">
        <v>0</v>
      </c>
      <c r="N57" s="199">
        <v>0.99</v>
      </c>
      <c r="O57" s="199">
        <v>1.64</v>
      </c>
      <c r="P57" s="199">
        <v>2.02</v>
      </c>
      <c r="Q57" s="199">
        <v>0.09</v>
      </c>
      <c r="R57" s="199">
        <v>0.35</v>
      </c>
      <c r="S57" s="199">
        <v>0.22</v>
      </c>
      <c r="T57" s="199">
        <v>0</v>
      </c>
      <c r="U57" s="199">
        <v>4.9400000000000004</v>
      </c>
      <c r="V57" s="199">
        <v>0.27</v>
      </c>
      <c r="W57" s="199">
        <v>0.38</v>
      </c>
      <c r="X57" s="199">
        <v>1.22</v>
      </c>
      <c r="Y57" s="199">
        <v>0</v>
      </c>
      <c r="Z57" s="199">
        <v>2.2999999999999998</v>
      </c>
      <c r="AA57" s="199">
        <v>0.57999999999999996</v>
      </c>
      <c r="AB57" s="199">
        <v>0</v>
      </c>
      <c r="AC57" s="199">
        <v>3.77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0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10.4</v>
      </c>
      <c r="AP57" s="199">
        <v>4.68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3.9</v>
      </c>
      <c r="K58" s="199">
        <v>3.95</v>
      </c>
      <c r="L58" s="199">
        <v>2.0699999999999998</v>
      </c>
      <c r="M58" s="199">
        <v>0</v>
      </c>
      <c r="N58" s="199">
        <v>0.99</v>
      </c>
      <c r="O58" s="199">
        <v>1.64</v>
      </c>
      <c r="P58" s="199">
        <v>2.02</v>
      </c>
      <c r="Q58" s="199">
        <v>0.09</v>
      </c>
      <c r="R58" s="199">
        <v>0.35</v>
      </c>
      <c r="S58" s="199">
        <v>0.22</v>
      </c>
      <c r="T58" s="199">
        <v>0</v>
      </c>
      <c r="U58" s="199">
        <v>4.9400000000000004</v>
      </c>
      <c r="V58" s="199">
        <v>0.27</v>
      </c>
      <c r="W58" s="199">
        <v>0.38</v>
      </c>
      <c r="X58" s="199">
        <v>1.22</v>
      </c>
      <c r="Y58" s="199">
        <v>0</v>
      </c>
      <c r="Z58" s="199">
        <v>2.2999999999999998</v>
      </c>
      <c r="AA58" s="199">
        <v>0.57999999999999996</v>
      </c>
      <c r="AB58" s="199">
        <v>0</v>
      </c>
      <c r="AC58" s="199">
        <v>3.77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0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0</v>
      </c>
      <c r="AP58" s="199">
        <v>4.68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0.77</v>
      </c>
      <c r="K59" s="199">
        <v>4.12</v>
      </c>
      <c r="L59" s="199">
        <v>2.0699999999999998</v>
      </c>
      <c r="M59" s="199">
        <v>0</v>
      </c>
      <c r="N59" s="199">
        <v>0.99</v>
      </c>
      <c r="O59" s="199">
        <v>1.64</v>
      </c>
      <c r="P59" s="199">
        <v>2.02</v>
      </c>
      <c r="Q59" s="199">
        <v>0.09</v>
      </c>
      <c r="R59" s="199">
        <v>0.35</v>
      </c>
      <c r="S59" s="199">
        <v>0.22</v>
      </c>
      <c r="T59" s="199">
        <v>0</v>
      </c>
      <c r="U59" s="199">
        <v>4.9400000000000004</v>
      </c>
      <c r="V59" s="199">
        <v>0.27</v>
      </c>
      <c r="W59" s="199">
        <v>0.38</v>
      </c>
      <c r="X59" s="199">
        <v>1.22</v>
      </c>
      <c r="Y59" s="199">
        <v>0</v>
      </c>
      <c r="Z59" s="199">
        <v>2.2999999999999998</v>
      </c>
      <c r="AA59" s="199">
        <v>0.57999999999999996</v>
      </c>
      <c r="AB59" s="199">
        <v>0</v>
      </c>
      <c r="AC59" s="199">
        <v>3.77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0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-35</v>
      </c>
      <c r="AP59" s="199">
        <v>4.68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0.77</v>
      </c>
      <c r="K60" s="199">
        <v>4.3</v>
      </c>
      <c r="L60" s="199">
        <v>2.0699999999999998</v>
      </c>
      <c r="M60" s="199">
        <v>0</v>
      </c>
      <c r="N60" s="199">
        <v>0.99</v>
      </c>
      <c r="O60" s="199">
        <v>1.64</v>
      </c>
      <c r="P60" s="199">
        <v>2.02</v>
      </c>
      <c r="Q60" s="199">
        <v>0.09</v>
      </c>
      <c r="R60" s="199">
        <v>0.35</v>
      </c>
      <c r="S60" s="199">
        <v>0.22</v>
      </c>
      <c r="T60" s="199">
        <v>0</v>
      </c>
      <c r="U60" s="199">
        <v>4.9400000000000004</v>
      </c>
      <c r="V60" s="199">
        <v>0.27</v>
      </c>
      <c r="W60" s="199">
        <v>0.38</v>
      </c>
      <c r="X60" s="199">
        <v>1.22</v>
      </c>
      <c r="Y60" s="199">
        <v>0</v>
      </c>
      <c r="Z60" s="199">
        <v>2.2999999999999998</v>
      </c>
      <c r="AA60" s="199">
        <v>0.57999999999999996</v>
      </c>
      <c r="AB60" s="199">
        <v>0</v>
      </c>
      <c r="AC60" s="199">
        <v>3.77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0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-45</v>
      </c>
      <c r="AP60" s="199">
        <v>4.68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0.1</v>
      </c>
      <c r="K61" s="199">
        <v>4.47</v>
      </c>
      <c r="L61" s="199">
        <v>2.0699999999999998</v>
      </c>
      <c r="M61" s="199">
        <v>0</v>
      </c>
      <c r="N61" s="199">
        <v>0.99</v>
      </c>
      <c r="O61" s="199">
        <v>1.64</v>
      </c>
      <c r="P61" s="199">
        <v>2.02</v>
      </c>
      <c r="Q61" s="199">
        <v>0.09</v>
      </c>
      <c r="R61" s="199">
        <v>0.35</v>
      </c>
      <c r="S61" s="199">
        <v>0.22</v>
      </c>
      <c r="T61" s="199">
        <v>0</v>
      </c>
      <c r="U61" s="199">
        <v>4.9400000000000004</v>
      </c>
      <c r="V61" s="199">
        <v>0.27</v>
      </c>
      <c r="W61" s="199">
        <v>0.38</v>
      </c>
      <c r="X61" s="199">
        <v>1.22</v>
      </c>
      <c r="Y61" s="199">
        <v>0</v>
      </c>
      <c r="Z61" s="199">
        <v>2.2999999999999998</v>
      </c>
      <c r="AA61" s="199">
        <v>0.57999999999999996</v>
      </c>
      <c r="AB61" s="199">
        <v>0</v>
      </c>
      <c r="AC61" s="199">
        <v>3.77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0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-54.2</v>
      </c>
      <c r="AP61" s="199">
        <v>7.8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0.1</v>
      </c>
      <c r="K62" s="199">
        <v>4.6500000000000004</v>
      </c>
      <c r="L62" s="199">
        <v>2.0699999999999998</v>
      </c>
      <c r="M62" s="199">
        <v>0</v>
      </c>
      <c r="N62" s="199">
        <v>0.99</v>
      </c>
      <c r="O62" s="199">
        <v>1.64</v>
      </c>
      <c r="P62" s="199">
        <v>2.02</v>
      </c>
      <c r="Q62" s="199">
        <v>0.09</v>
      </c>
      <c r="R62" s="199">
        <v>0.35</v>
      </c>
      <c r="S62" s="199">
        <v>0.22</v>
      </c>
      <c r="T62" s="199">
        <v>0</v>
      </c>
      <c r="U62" s="199">
        <v>4.9400000000000004</v>
      </c>
      <c r="V62" s="199">
        <v>0.27</v>
      </c>
      <c r="W62" s="199">
        <v>0.38</v>
      </c>
      <c r="X62" s="199">
        <v>1.22</v>
      </c>
      <c r="Y62" s="199">
        <v>0</v>
      </c>
      <c r="Z62" s="199">
        <v>2.2999999999999998</v>
      </c>
      <c r="AA62" s="199">
        <v>0.57999999999999996</v>
      </c>
      <c r="AB62" s="199">
        <v>0</v>
      </c>
      <c r="AC62" s="199">
        <v>4.01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0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-51.74</v>
      </c>
      <c r="AP62" s="199">
        <v>7.8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0.13</v>
      </c>
      <c r="K63" s="199">
        <v>4.82</v>
      </c>
      <c r="L63" s="199">
        <v>2.0699999999999998</v>
      </c>
      <c r="M63" s="199">
        <v>0</v>
      </c>
      <c r="N63" s="199">
        <v>0.99</v>
      </c>
      <c r="O63" s="199">
        <v>1.64</v>
      </c>
      <c r="P63" s="199">
        <v>2.02</v>
      </c>
      <c r="Q63" s="199">
        <v>0.09</v>
      </c>
      <c r="R63" s="199">
        <v>0.35</v>
      </c>
      <c r="S63" s="199">
        <v>0.22</v>
      </c>
      <c r="T63" s="199">
        <v>0</v>
      </c>
      <c r="U63" s="199">
        <v>4.9400000000000004</v>
      </c>
      <c r="V63" s="199">
        <v>0.27</v>
      </c>
      <c r="W63" s="199">
        <v>0.38</v>
      </c>
      <c r="X63" s="199">
        <v>1.22</v>
      </c>
      <c r="Y63" s="199">
        <v>0</v>
      </c>
      <c r="Z63" s="199">
        <v>2.2999999999999998</v>
      </c>
      <c r="AA63" s="199">
        <v>0.57999999999999996</v>
      </c>
      <c r="AB63" s="199">
        <v>0</v>
      </c>
      <c r="AC63" s="199">
        <v>4.01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0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-10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0.13</v>
      </c>
      <c r="K64" s="199">
        <v>5</v>
      </c>
      <c r="L64" s="199">
        <v>2.0699999999999998</v>
      </c>
      <c r="M64" s="199">
        <v>0</v>
      </c>
      <c r="N64" s="199">
        <v>0.99</v>
      </c>
      <c r="O64" s="199">
        <v>1.64</v>
      </c>
      <c r="P64" s="199">
        <v>2.02</v>
      </c>
      <c r="Q64" s="199">
        <v>0.09</v>
      </c>
      <c r="R64" s="199">
        <v>0.35</v>
      </c>
      <c r="S64" s="199">
        <v>0.22</v>
      </c>
      <c r="T64" s="199">
        <v>0</v>
      </c>
      <c r="U64" s="199">
        <v>4.9400000000000004</v>
      </c>
      <c r="V64" s="199">
        <v>0.27</v>
      </c>
      <c r="W64" s="199">
        <v>0.38</v>
      </c>
      <c r="X64" s="199">
        <v>1.22</v>
      </c>
      <c r="Y64" s="199">
        <v>0</v>
      </c>
      <c r="Z64" s="199">
        <v>2.2999999999999998</v>
      </c>
      <c r="AA64" s="199">
        <v>0.57999999999999996</v>
      </c>
      <c r="AB64" s="199">
        <v>0</v>
      </c>
      <c r="AC64" s="199">
        <v>4.01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0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-25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0.96</v>
      </c>
      <c r="K65" s="199">
        <v>5.17</v>
      </c>
      <c r="L65" s="199">
        <v>2.0699999999999998</v>
      </c>
      <c r="M65" s="199">
        <v>0</v>
      </c>
      <c r="N65" s="199">
        <v>0.99</v>
      </c>
      <c r="O65" s="199">
        <v>1.64</v>
      </c>
      <c r="P65" s="199">
        <v>2.02</v>
      </c>
      <c r="Q65" s="199">
        <v>0.09</v>
      </c>
      <c r="R65" s="199">
        <v>0.35</v>
      </c>
      <c r="S65" s="199">
        <v>0.22</v>
      </c>
      <c r="T65" s="199">
        <v>0</v>
      </c>
      <c r="U65" s="199">
        <v>4.9400000000000004</v>
      </c>
      <c r="V65" s="199">
        <v>0.27</v>
      </c>
      <c r="W65" s="199">
        <v>0.38</v>
      </c>
      <c r="X65" s="199">
        <v>1.22</v>
      </c>
      <c r="Y65" s="199">
        <v>0</v>
      </c>
      <c r="Z65" s="199">
        <v>2.2999999999999998</v>
      </c>
      <c r="AA65" s="199">
        <v>0.57999999999999996</v>
      </c>
      <c r="AB65" s="199">
        <v>0</v>
      </c>
      <c r="AC65" s="199">
        <v>4.01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0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-25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0.96</v>
      </c>
      <c r="K66" s="199">
        <v>5.36</v>
      </c>
      <c r="L66" s="199">
        <v>2.0699999999999998</v>
      </c>
      <c r="M66" s="199">
        <v>0</v>
      </c>
      <c r="N66" s="199">
        <v>0.99</v>
      </c>
      <c r="O66" s="199">
        <v>1.64</v>
      </c>
      <c r="P66" s="199">
        <v>2.02</v>
      </c>
      <c r="Q66" s="199">
        <v>0.09</v>
      </c>
      <c r="R66" s="199">
        <v>0.35</v>
      </c>
      <c r="S66" s="199">
        <v>0.22</v>
      </c>
      <c r="T66" s="199">
        <v>0</v>
      </c>
      <c r="U66" s="199">
        <v>4.9400000000000004</v>
      </c>
      <c r="V66" s="199">
        <v>0.27</v>
      </c>
      <c r="W66" s="199">
        <v>0.38</v>
      </c>
      <c r="X66" s="199">
        <v>1.22</v>
      </c>
      <c r="Y66" s="199">
        <v>0</v>
      </c>
      <c r="Z66" s="199">
        <v>2.2999999999999998</v>
      </c>
      <c r="AA66" s="199">
        <v>0.57999999999999996</v>
      </c>
      <c r="AB66" s="199">
        <v>0</v>
      </c>
      <c r="AC66" s="199">
        <v>4.01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0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-10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0.96</v>
      </c>
      <c r="K67" s="199">
        <v>5.36</v>
      </c>
      <c r="L67" s="199">
        <v>2.0699999999999998</v>
      </c>
      <c r="M67" s="199">
        <v>0</v>
      </c>
      <c r="N67" s="199">
        <v>0.99</v>
      </c>
      <c r="O67" s="199">
        <v>1.64</v>
      </c>
      <c r="P67" s="199">
        <v>2.02</v>
      </c>
      <c r="Q67" s="199">
        <v>0.09</v>
      </c>
      <c r="R67" s="199">
        <v>0.35</v>
      </c>
      <c r="S67" s="199">
        <v>0.22</v>
      </c>
      <c r="T67" s="199">
        <v>0</v>
      </c>
      <c r="U67" s="199">
        <v>4.9400000000000004</v>
      </c>
      <c r="V67" s="199">
        <v>0.27</v>
      </c>
      <c r="W67" s="199">
        <v>0.38</v>
      </c>
      <c r="X67" s="199">
        <v>1.22</v>
      </c>
      <c r="Y67" s="199">
        <v>0</v>
      </c>
      <c r="Z67" s="199">
        <v>2.2999999999999998</v>
      </c>
      <c r="AA67" s="199">
        <v>0.57999999999999996</v>
      </c>
      <c r="AB67" s="199">
        <v>0</v>
      </c>
      <c r="AC67" s="199">
        <v>4.01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0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-10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0.96</v>
      </c>
      <c r="K68" s="199">
        <v>5.36</v>
      </c>
      <c r="L68" s="199">
        <v>2.0699999999999998</v>
      </c>
      <c r="M68" s="199">
        <v>0</v>
      </c>
      <c r="N68" s="199">
        <v>0.99</v>
      </c>
      <c r="O68" s="199">
        <v>1.64</v>
      </c>
      <c r="P68" s="199">
        <v>2.02</v>
      </c>
      <c r="Q68" s="199">
        <v>0.09</v>
      </c>
      <c r="R68" s="199">
        <v>0.35</v>
      </c>
      <c r="S68" s="199">
        <v>0.22</v>
      </c>
      <c r="T68" s="199">
        <v>0</v>
      </c>
      <c r="U68" s="199">
        <v>4.9400000000000004</v>
      </c>
      <c r="V68" s="199">
        <v>0.27</v>
      </c>
      <c r="W68" s="199">
        <v>0.38</v>
      </c>
      <c r="X68" s="199">
        <v>1.22</v>
      </c>
      <c r="Y68" s="199">
        <v>0</v>
      </c>
      <c r="Z68" s="199">
        <v>2.2999999999999998</v>
      </c>
      <c r="AA68" s="199">
        <v>0.57999999999999996</v>
      </c>
      <c r="AB68" s="199">
        <v>0</v>
      </c>
      <c r="AC68" s="199">
        <v>4.01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0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-10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1.1000000000000001</v>
      </c>
      <c r="K69" s="199">
        <v>5.36</v>
      </c>
      <c r="L69" s="199">
        <v>2.0699999999999998</v>
      </c>
      <c r="M69" s="199">
        <v>0</v>
      </c>
      <c r="N69" s="199">
        <v>0.99</v>
      </c>
      <c r="O69" s="199">
        <v>1.64</v>
      </c>
      <c r="P69" s="199">
        <v>2.02</v>
      </c>
      <c r="Q69" s="199">
        <v>0.09</v>
      </c>
      <c r="R69" s="199">
        <v>0.35</v>
      </c>
      <c r="S69" s="199">
        <v>0.22</v>
      </c>
      <c r="T69" s="199">
        <v>0</v>
      </c>
      <c r="U69" s="199">
        <v>4.9400000000000004</v>
      </c>
      <c r="V69" s="199">
        <v>0.27</v>
      </c>
      <c r="W69" s="199">
        <v>0.38</v>
      </c>
      <c r="X69" s="199">
        <v>1.22</v>
      </c>
      <c r="Y69" s="199">
        <v>0</v>
      </c>
      <c r="Z69" s="199">
        <v>2.2999999999999998</v>
      </c>
      <c r="AA69" s="199">
        <v>0.57999999999999996</v>
      </c>
      <c r="AB69" s="199">
        <v>0</v>
      </c>
      <c r="AC69" s="199">
        <v>4.01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0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0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1.1000000000000001</v>
      </c>
      <c r="K70" s="199">
        <v>5.36</v>
      </c>
      <c r="L70" s="199">
        <v>2.0699999999999998</v>
      </c>
      <c r="M70" s="199">
        <v>0</v>
      </c>
      <c r="N70" s="199">
        <v>0.99</v>
      </c>
      <c r="O70" s="199">
        <v>1.64</v>
      </c>
      <c r="P70" s="199">
        <v>2.02</v>
      </c>
      <c r="Q70" s="199">
        <v>0.09</v>
      </c>
      <c r="R70" s="199">
        <v>0.35</v>
      </c>
      <c r="S70" s="199">
        <v>0.22</v>
      </c>
      <c r="T70" s="199">
        <v>0</v>
      </c>
      <c r="U70" s="199">
        <v>4.9400000000000004</v>
      </c>
      <c r="V70" s="199">
        <v>0.27</v>
      </c>
      <c r="W70" s="199">
        <v>0.38</v>
      </c>
      <c r="X70" s="199">
        <v>1.22</v>
      </c>
      <c r="Y70" s="199">
        <v>0</v>
      </c>
      <c r="Z70" s="199">
        <v>2.2999999999999998</v>
      </c>
      <c r="AA70" s="199">
        <v>0.57999999999999996</v>
      </c>
      <c r="AB70" s="199">
        <v>0</v>
      </c>
      <c r="AC70" s="199">
        <v>4.01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0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2.2799999999999998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4.87</v>
      </c>
      <c r="K71" s="199">
        <v>5.36</v>
      </c>
      <c r="L71" s="199">
        <v>2.0699999999999998</v>
      </c>
      <c r="M71" s="199">
        <v>0</v>
      </c>
      <c r="N71" s="199">
        <v>0.99</v>
      </c>
      <c r="O71" s="199">
        <v>1.64</v>
      </c>
      <c r="P71" s="199">
        <v>2.02</v>
      </c>
      <c r="Q71" s="199">
        <v>0.09</v>
      </c>
      <c r="R71" s="199">
        <v>0.35</v>
      </c>
      <c r="S71" s="199">
        <v>0.22</v>
      </c>
      <c r="T71" s="199">
        <v>0</v>
      </c>
      <c r="U71" s="199">
        <v>4.9400000000000004</v>
      </c>
      <c r="V71" s="199">
        <v>0.27</v>
      </c>
      <c r="W71" s="199">
        <v>0.38</v>
      </c>
      <c r="X71" s="199">
        <v>1.22</v>
      </c>
      <c r="Y71" s="199">
        <v>0</v>
      </c>
      <c r="Z71" s="199">
        <v>2.2999999999999998</v>
      </c>
      <c r="AA71" s="199">
        <v>0.57999999999999996</v>
      </c>
      <c r="AB71" s="199">
        <v>0</v>
      </c>
      <c r="AC71" s="199">
        <v>4.01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0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17.28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4.87</v>
      </c>
      <c r="K72" s="199">
        <v>5.36</v>
      </c>
      <c r="L72" s="199">
        <v>2.0699999999999998</v>
      </c>
      <c r="M72" s="199">
        <v>0</v>
      </c>
      <c r="N72" s="199">
        <v>0.99</v>
      </c>
      <c r="O72" s="199">
        <v>1.64</v>
      </c>
      <c r="P72" s="199">
        <v>2.02</v>
      </c>
      <c r="Q72" s="199">
        <v>0.09</v>
      </c>
      <c r="R72" s="199">
        <v>0.35</v>
      </c>
      <c r="S72" s="199">
        <v>0.22</v>
      </c>
      <c r="T72" s="199">
        <v>0</v>
      </c>
      <c r="U72" s="199">
        <v>4.9400000000000004</v>
      </c>
      <c r="V72" s="199">
        <v>0.27</v>
      </c>
      <c r="W72" s="199">
        <v>0.38</v>
      </c>
      <c r="X72" s="199">
        <v>1.22</v>
      </c>
      <c r="Y72" s="199">
        <v>0</v>
      </c>
      <c r="Z72" s="199">
        <v>2.2999999999999998</v>
      </c>
      <c r="AA72" s="199">
        <v>0.57999999999999996</v>
      </c>
      <c r="AB72" s="199">
        <v>0</v>
      </c>
      <c r="AC72" s="199">
        <v>4.01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0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27.28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4.32</v>
      </c>
      <c r="K73" s="199">
        <v>5.36</v>
      </c>
      <c r="L73" s="199">
        <v>2.0699999999999998</v>
      </c>
      <c r="M73" s="199">
        <v>0</v>
      </c>
      <c r="N73" s="199">
        <v>0.99</v>
      </c>
      <c r="O73" s="199">
        <v>1.64</v>
      </c>
      <c r="P73" s="199">
        <v>2.02</v>
      </c>
      <c r="Q73" s="199">
        <v>0.09</v>
      </c>
      <c r="R73" s="199">
        <v>0.35</v>
      </c>
      <c r="S73" s="199">
        <v>0.22</v>
      </c>
      <c r="T73" s="199">
        <v>0</v>
      </c>
      <c r="U73" s="199">
        <v>4.9400000000000004</v>
      </c>
      <c r="V73" s="199">
        <v>0.27</v>
      </c>
      <c r="W73" s="199">
        <v>0.38</v>
      </c>
      <c r="X73" s="199">
        <v>1.22</v>
      </c>
      <c r="Y73" s="199">
        <v>0</v>
      </c>
      <c r="Z73" s="199">
        <v>2.2999999999999998</v>
      </c>
      <c r="AA73" s="199">
        <v>0.57999999999999996</v>
      </c>
      <c r="AB73" s="199">
        <v>0</v>
      </c>
      <c r="AC73" s="199">
        <v>4.01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0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22.28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4.32</v>
      </c>
      <c r="K74" s="199">
        <v>5.36</v>
      </c>
      <c r="L74" s="199">
        <v>2.0699999999999998</v>
      </c>
      <c r="M74" s="199">
        <v>0</v>
      </c>
      <c r="N74" s="199">
        <v>0.99</v>
      </c>
      <c r="O74" s="199">
        <v>1.64</v>
      </c>
      <c r="P74" s="199">
        <v>2.02</v>
      </c>
      <c r="Q74" s="199">
        <v>0.09</v>
      </c>
      <c r="R74" s="199">
        <v>0.35</v>
      </c>
      <c r="S74" s="199">
        <v>0.22</v>
      </c>
      <c r="T74" s="199">
        <v>0</v>
      </c>
      <c r="U74" s="199">
        <v>4.9400000000000004</v>
      </c>
      <c r="V74" s="199">
        <v>0.27</v>
      </c>
      <c r="W74" s="199">
        <v>0.38</v>
      </c>
      <c r="X74" s="199">
        <v>1.22</v>
      </c>
      <c r="Y74" s="199">
        <v>0</v>
      </c>
      <c r="Z74" s="199">
        <v>2.2999999999999998</v>
      </c>
      <c r="AA74" s="199">
        <v>0.57999999999999996</v>
      </c>
      <c r="AB74" s="199">
        <v>0</v>
      </c>
      <c r="AC74" s="199">
        <v>4.01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0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17.28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1.38</v>
      </c>
      <c r="G75" s="199">
        <v>0</v>
      </c>
      <c r="H75" s="199">
        <v>0</v>
      </c>
      <c r="I75" s="199">
        <v>0</v>
      </c>
      <c r="J75" s="199">
        <v>4.46</v>
      </c>
      <c r="K75" s="199">
        <v>5.36</v>
      </c>
      <c r="L75" s="199">
        <v>2.0699999999999998</v>
      </c>
      <c r="M75" s="199">
        <v>0</v>
      </c>
      <c r="N75" s="199">
        <v>0.99</v>
      </c>
      <c r="O75" s="199">
        <v>1.64</v>
      </c>
      <c r="P75" s="199">
        <v>2.02</v>
      </c>
      <c r="Q75" s="199">
        <v>0.09</v>
      </c>
      <c r="R75" s="199">
        <v>0.35</v>
      </c>
      <c r="S75" s="199">
        <v>0.22</v>
      </c>
      <c r="T75" s="199">
        <v>0</v>
      </c>
      <c r="U75" s="199">
        <v>4.9400000000000004</v>
      </c>
      <c r="V75" s="199">
        <v>0.27</v>
      </c>
      <c r="W75" s="199">
        <v>0.38</v>
      </c>
      <c r="X75" s="199">
        <v>1.22</v>
      </c>
      <c r="Y75" s="199">
        <v>0</v>
      </c>
      <c r="Z75" s="199">
        <v>2.2999999999999998</v>
      </c>
      <c r="AA75" s="199">
        <v>0.57999999999999996</v>
      </c>
      <c r="AB75" s="199">
        <v>0</v>
      </c>
      <c r="AC75" s="199">
        <v>4.01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0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1.38</v>
      </c>
      <c r="G76" s="199">
        <v>0</v>
      </c>
      <c r="H76" s="199">
        <v>0</v>
      </c>
      <c r="I76" s="199">
        <v>0</v>
      </c>
      <c r="J76" s="199">
        <v>4.59</v>
      </c>
      <c r="K76" s="199">
        <v>5.36</v>
      </c>
      <c r="L76" s="199">
        <v>2.0699999999999998</v>
      </c>
      <c r="M76" s="199">
        <v>0</v>
      </c>
      <c r="N76" s="199">
        <v>0.99</v>
      </c>
      <c r="O76" s="199">
        <v>1.64</v>
      </c>
      <c r="P76" s="199">
        <v>2.02</v>
      </c>
      <c r="Q76" s="199">
        <v>0.09</v>
      </c>
      <c r="R76" s="199">
        <v>0.35</v>
      </c>
      <c r="S76" s="199">
        <v>0.22</v>
      </c>
      <c r="T76" s="199">
        <v>0</v>
      </c>
      <c r="U76" s="199">
        <v>4.9400000000000004</v>
      </c>
      <c r="V76" s="199">
        <v>0.27</v>
      </c>
      <c r="W76" s="199">
        <v>0.38</v>
      </c>
      <c r="X76" s="199">
        <v>1.22</v>
      </c>
      <c r="Y76" s="199">
        <v>0</v>
      </c>
      <c r="Z76" s="199">
        <v>2.2999999999999998</v>
      </c>
      <c r="AA76" s="199">
        <v>0.57999999999999996</v>
      </c>
      <c r="AB76" s="199">
        <v>0</v>
      </c>
      <c r="AC76" s="199">
        <v>4.01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0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0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1.38</v>
      </c>
      <c r="G77" s="199">
        <v>0</v>
      </c>
      <c r="H77" s="199">
        <v>0</v>
      </c>
      <c r="I77" s="199">
        <v>0</v>
      </c>
      <c r="J77" s="199">
        <v>4.46</v>
      </c>
      <c r="K77" s="199">
        <v>5.36</v>
      </c>
      <c r="L77" s="199">
        <v>2.0699999999999998</v>
      </c>
      <c r="M77" s="199">
        <v>0</v>
      </c>
      <c r="N77" s="199">
        <v>0.99</v>
      </c>
      <c r="O77" s="199">
        <v>1.64</v>
      </c>
      <c r="P77" s="199">
        <v>2.02</v>
      </c>
      <c r="Q77" s="199">
        <v>0.09</v>
      </c>
      <c r="R77" s="199">
        <v>0.35</v>
      </c>
      <c r="S77" s="199">
        <v>0.22</v>
      </c>
      <c r="T77" s="199">
        <v>0</v>
      </c>
      <c r="U77" s="199">
        <v>4.9400000000000004</v>
      </c>
      <c r="V77" s="199">
        <v>0.27</v>
      </c>
      <c r="W77" s="199">
        <v>0.38</v>
      </c>
      <c r="X77" s="199">
        <v>1.22</v>
      </c>
      <c r="Y77" s="199">
        <v>0</v>
      </c>
      <c r="Z77" s="199">
        <v>2.2999999999999998</v>
      </c>
      <c r="AA77" s="199">
        <v>0.57999999999999996</v>
      </c>
      <c r="AB77" s="199">
        <v>0</v>
      </c>
      <c r="AC77" s="199">
        <v>4.01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0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0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1.38</v>
      </c>
      <c r="G78" s="199">
        <v>0</v>
      </c>
      <c r="H78" s="199">
        <v>0</v>
      </c>
      <c r="I78" s="199">
        <v>0</v>
      </c>
      <c r="J78" s="199">
        <v>4.46</v>
      </c>
      <c r="K78" s="199">
        <v>5.36</v>
      </c>
      <c r="L78" s="199">
        <v>2.0699999999999998</v>
      </c>
      <c r="M78" s="199">
        <v>0</v>
      </c>
      <c r="N78" s="199">
        <v>0.99</v>
      </c>
      <c r="O78" s="199">
        <v>1.64</v>
      </c>
      <c r="P78" s="199">
        <v>2.02</v>
      </c>
      <c r="Q78" s="199">
        <v>0.09</v>
      </c>
      <c r="R78" s="199">
        <v>0.35</v>
      </c>
      <c r="S78" s="199">
        <v>0.22</v>
      </c>
      <c r="T78" s="199">
        <v>0</v>
      </c>
      <c r="U78" s="199">
        <v>4.9400000000000004</v>
      </c>
      <c r="V78" s="199">
        <v>0.27</v>
      </c>
      <c r="W78" s="199">
        <v>0.38</v>
      </c>
      <c r="X78" s="199">
        <v>1.22</v>
      </c>
      <c r="Y78" s="199">
        <v>0</v>
      </c>
      <c r="Z78" s="199">
        <v>2.2999999999999998</v>
      </c>
      <c r="AA78" s="199">
        <v>0.57999999999999996</v>
      </c>
      <c r="AB78" s="199">
        <v>0</v>
      </c>
      <c r="AC78" s="199">
        <v>4.01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0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0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1.38</v>
      </c>
      <c r="G79" s="199">
        <v>0</v>
      </c>
      <c r="H79" s="199">
        <v>0</v>
      </c>
      <c r="I79" s="199">
        <v>0</v>
      </c>
      <c r="J79" s="199">
        <v>3.9</v>
      </c>
      <c r="K79" s="199">
        <v>5.36</v>
      </c>
      <c r="L79" s="199">
        <v>2.0699999999999998</v>
      </c>
      <c r="M79" s="199">
        <v>0</v>
      </c>
      <c r="N79" s="199">
        <v>0.99</v>
      </c>
      <c r="O79" s="199">
        <v>1.64</v>
      </c>
      <c r="P79" s="199">
        <v>2.02</v>
      </c>
      <c r="Q79" s="199">
        <v>0.09</v>
      </c>
      <c r="R79" s="199">
        <v>0.35</v>
      </c>
      <c r="S79" s="199">
        <v>0.22</v>
      </c>
      <c r="T79" s="199">
        <v>0</v>
      </c>
      <c r="U79" s="199">
        <v>4.9400000000000004</v>
      </c>
      <c r="V79" s="199">
        <v>0.27</v>
      </c>
      <c r="W79" s="199">
        <v>0.38</v>
      </c>
      <c r="X79" s="199">
        <v>1.22</v>
      </c>
      <c r="Y79" s="199">
        <v>0</v>
      </c>
      <c r="Z79" s="199">
        <v>2.2999999999999998</v>
      </c>
      <c r="AA79" s="199">
        <v>0.57999999999999996</v>
      </c>
      <c r="AB79" s="199">
        <v>0</v>
      </c>
      <c r="AC79" s="199">
        <v>4.01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0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0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1.38</v>
      </c>
      <c r="G80" s="199">
        <v>0</v>
      </c>
      <c r="H80" s="199">
        <v>0</v>
      </c>
      <c r="I80" s="199">
        <v>0</v>
      </c>
      <c r="J80" s="199">
        <v>3.9</v>
      </c>
      <c r="K80" s="199">
        <v>5.36</v>
      </c>
      <c r="L80" s="199">
        <v>2.0699999999999998</v>
      </c>
      <c r="M80" s="199">
        <v>0</v>
      </c>
      <c r="N80" s="199">
        <v>0.99</v>
      </c>
      <c r="O80" s="199">
        <v>1.64</v>
      </c>
      <c r="P80" s="199">
        <v>2.02</v>
      </c>
      <c r="Q80" s="199">
        <v>0.09</v>
      </c>
      <c r="R80" s="199">
        <v>0.35</v>
      </c>
      <c r="S80" s="199">
        <v>0.22</v>
      </c>
      <c r="T80" s="199">
        <v>0</v>
      </c>
      <c r="U80" s="199">
        <v>4.9400000000000004</v>
      </c>
      <c r="V80" s="199">
        <v>0.27</v>
      </c>
      <c r="W80" s="199">
        <v>0.38</v>
      </c>
      <c r="X80" s="199">
        <v>1.22</v>
      </c>
      <c r="Y80" s="199">
        <v>0</v>
      </c>
      <c r="Z80" s="199">
        <v>2.2999999999999998</v>
      </c>
      <c r="AA80" s="199">
        <v>0.57999999999999996</v>
      </c>
      <c r="AB80" s="199">
        <v>0</v>
      </c>
      <c r="AC80" s="199">
        <v>3.54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0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0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1.38</v>
      </c>
      <c r="G81" s="199">
        <v>0</v>
      </c>
      <c r="H81" s="199">
        <v>0</v>
      </c>
      <c r="I81" s="199">
        <v>0</v>
      </c>
      <c r="J81" s="199">
        <v>3.9</v>
      </c>
      <c r="K81" s="199">
        <v>5.36</v>
      </c>
      <c r="L81" s="199">
        <v>2.0699999999999998</v>
      </c>
      <c r="M81" s="199">
        <v>0</v>
      </c>
      <c r="N81" s="199">
        <v>0.99</v>
      </c>
      <c r="O81" s="199">
        <v>1.64</v>
      </c>
      <c r="P81" s="199">
        <v>2.02</v>
      </c>
      <c r="Q81" s="199">
        <v>0.09</v>
      </c>
      <c r="R81" s="199">
        <v>0.35</v>
      </c>
      <c r="S81" s="199">
        <v>0.22</v>
      </c>
      <c r="T81" s="199">
        <v>0</v>
      </c>
      <c r="U81" s="199">
        <v>5.05</v>
      </c>
      <c r="V81" s="199">
        <v>0.27</v>
      </c>
      <c r="W81" s="199">
        <v>0.38</v>
      </c>
      <c r="X81" s="199">
        <v>1.22</v>
      </c>
      <c r="Y81" s="199">
        <v>0</v>
      </c>
      <c r="Z81" s="199">
        <v>2.2999999999999998</v>
      </c>
      <c r="AA81" s="199">
        <v>0.57999999999999996</v>
      </c>
      <c r="AB81" s="199">
        <v>0</v>
      </c>
      <c r="AC81" s="199">
        <v>3.54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0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0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1.38</v>
      </c>
      <c r="G82" s="199">
        <v>0</v>
      </c>
      <c r="H82" s="199">
        <v>0</v>
      </c>
      <c r="I82" s="199">
        <v>0</v>
      </c>
      <c r="J82" s="199">
        <v>3.9</v>
      </c>
      <c r="K82" s="199">
        <v>5.36</v>
      </c>
      <c r="L82" s="199">
        <v>2.0699999999999998</v>
      </c>
      <c r="M82" s="199">
        <v>0</v>
      </c>
      <c r="N82" s="199">
        <v>0.99</v>
      </c>
      <c r="O82" s="199">
        <v>1.64</v>
      </c>
      <c r="P82" s="199">
        <v>2.02</v>
      </c>
      <c r="Q82" s="199">
        <v>0.09</v>
      </c>
      <c r="R82" s="199">
        <v>0.35</v>
      </c>
      <c r="S82" s="199">
        <v>0.22</v>
      </c>
      <c r="T82" s="199">
        <v>0</v>
      </c>
      <c r="U82" s="199">
        <v>5.0999999999999996</v>
      </c>
      <c r="V82" s="199">
        <v>0.27</v>
      </c>
      <c r="W82" s="199">
        <v>0.38</v>
      </c>
      <c r="X82" s="199">
        <v>1.22</v>
      </c>
      <c r="Y82" s="199">
        <v>0</v>
      </c>
      <c r="Z82" s="199">
        <v>2.2999999999999998</v>
      </c>
      <c r="AA82" s="199">
        <v>0.57999999999999996</v>
      </c>
      <c r="AB82" s="199">
        <v>0</v>
      </c>
      <c r="AC82" s="199">
        <v>3.54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0.96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0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4.46</v>
      </c>
      <c r="K83" s="199">
        <v>5.36</v>
      </c>
      <c r="L83" s="199">
        <v>2.0699999999999998</v>
      </c>
      <c r="M83" s="199">
        <v>0</v>
      </c>
      <c r="N83" s="199">
        <v>0.99</v>
      </c>
      <c r="O83" s="199">
        <v>1.64</v>
      </c>
      <c r="P83" s="199">
        <v>2.02</v>
      </c>
      <c r="Q83" s="199">
        <v>0.09</v>
      </c>
      <c r="R83" s="199">
        <v>0.35</v>
      </c>
      <c r="S83" s="199">
        <v>0.22</v>
      </c>
      <c r="T83" s="199">
        <v>0</v>
      </c>
      <c r="U83" s="199">
        <v>5.17</v>
      </c>
      <c r="V83" s="199">
        <v>0.27</v>
      </c>
      <c r="W83" s="199">
        <v>0.38</v>
      </c>
      <c r="X83" s="199">
        <v>1.22</v>
      </c>
      <c r="Y83" s="199">
        <v>0</v>
      </c>
      <c r="Z83" s="199">
        <v>2.2999999999999998</v>
      </c>
      <c r="AA83" s="199">
        <v>0.57999999999999996</v>
      </c>
      <c r="AB83" s="199">
        <v>0</v>
      </c>
      <c r="AC83" s="199">
        <v>3.54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0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36.64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4.46</v>
      </c>
      <c r="K84" s="199">
        <v>5.36</v>
      </c>
      <c r="L84" s="199">
        <v>2.0699999999999998</v>
      </c>
      <c r="M84" s="199">
        <v>0</v>
      </c>
      <c r="N84" s="199">
        <v>0.99</v>
      </c>
      <c r="O84" s="199">
        <v>1.64</v>
      </c>
      <c r="P84" s="199">
        <v>2.02</v>
      </c>
      <c r="Q84" s="199">
        <v>0.09</v>
      </c>
      <c r="R84" s="199">
        <v>0.35</v>
      </c>
      <c r="S84" s="199">
        <v>0.22</v>
      </c>
      <c r="T84" s="199">
        <v>0</v>
      </c>
      <c r="U84" s="199">
        <v>5.17</v>
      </c>
      <c r="V84" s="199">
        <v>0.27</v>
      </c>
      <c r="W84" s="199">
        <v>0.38</v>
      </c>
      <c r="X84" s="199">
        <v>1.22</v>
      </c>
      <c r="Y84" s="199">
        <v>0</v>
      </c>
      <c r="Z84" s="199">
        <v>2.2999999999999998</v>
      </c>
      <c r="AA84" s="199">
        <v>0.57999999999999996</v>
      </c>
      <c r="AB84" s="199">
        <v>0</v>
      </c>
      <c r="AC84" s="199">
        <v>3.54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0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36.64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4.46</v>
      </c>
      <c r="K85" s="199">
        <v>5.36</v>
      </c>
      <c r="L85" s="199">
        <v>2.0699999999999998</v>
      </c>
      <c r="M85" s="199">
        <v>0</v>
      </c>
      <c r="N85" s="199">
        <v>0.99</v>
      </c>
      <c r="O85" s="199">
        <v>1.64</v>
      </c>
      <c r="P85" s="199">
        <v>2.02</v>
      </c>
      <c r="Q85" s="199">
        <v>0.09</v>
      </c>
      <c r="R85" s="199">
        <v>0.35</v>
      </c>
      <c r="S85" s="199">
        <v>0.22</v>
      </c>
      <c r="T85" s="199">
        <v>0</v>
      </c>
      <c r="U85" s="199">
        <v>5.17</v>
      </c>
      <c r="V85" s="199">
        <v>0.27</v>
      </c>
      <c r="W85" s="199">
        <v>0.38</v>
      </c>
      <c r="X85" s="199">
        <v>1.22</v>
      </c>
      <c r="Y85" s="199">
        <v>0</v>
      </c>
      <c r="Z85" s="199">
        <v>2.2999999999999998</v>
      </c>
      <c r="AA85" s="199">
        <v>0.57999999999999996</v>
      </c>
      <c r="AB85" s="199">
        <v>0</v>
      </c>
      <c r="AC85" s="199">
        <v>3.54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0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46.64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4.46</v>
      </c>
      <c r="K86" s="199">
        <v>5.36</v>
      </c>
      <c r="L86" s="199">
        <v>2.0699999999999998</v>
      </c>
      <c r="M86" s="199">
        <v>0</v>
      </c>
      <c r="N86" s="199">
        <v>0.99</v>
      </c>
      <c r="O86" s="199">
        <v>1.64</v>
      </c>
      <c r="P86" s="199">
        <v>2.02</v>
      </c>
      <c r="Q86" s="199">
        <v>0.09</v>
      </c>
      <c r="R86" s="199">
        <v>0.35</v>
      </c>
      <c r="S86" s="199">
        <v>0.22</v>
      </c>
      <c r="T86" s="199">
        <v>0</v>
      </c>
      <c r="U86" s="199">
        <v>5.17</v>
      </c>
      <c r="V86" s="199">
        <v>0.27</v>
      </c>
      <c r="W86" s="199">
        <v>0.38</v>
      </c>
      <c r="X86" s="199">
        <v>1.22</v>
      </c>
      <c r="Y86" s="199">
        <v>0</v>
      </c>
      <c r="Z86" s="199">
        <v>2.2999999999999998</v>
      </c>
      <c r="AA86" s="199">
        <v>0.57999999999999996</v>
      </c>
      <c r="AB86" s="199">
        <v>0</v>
      </c>
      <c r="AC86" s="199">
        <v>3.3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0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36.64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4.46</v>
      </c>
      <c r="K87" s="199">
        <v>5.36</v>
      </c>
      <c r="L87" s="199">
        <v>2.0699999999999998</v>
      </c>
      <c r="M87" s="199">
        <v>0</v>
      </c>
      <c r="N87" s="199">
        <v>0.99</v>
      </c>
      <c r="O87" s="199">
        <v>1.64</v>
      </c>
      <c r="P87" s="199">
        <v>2.02</v>
      </c>
      <c r="Q87" s="199">
        <v>0.09</v>
      </c>
      <c r="R87" s="199">
        <v>0.35</v>
      </c>
      <c r="S87" s="199">
        <v>0.22</v>
      </c>
      <c r="T87" s="199">
        <v>0</v>
      </c>
      <c r="U87" s="199">
        <v>5.17</v>
      </c>
      <c r="V87" s="199">
        <v>0.27</v>
      </c>
      <c r="W87" s="199">
        <v>0.38</v>
      </c>
      <c r="X87" s="199">
        <v>1.22</v>
      </c>
      <c r="Y87" s="199">
        <v>0</v>
      </c>
      <c r="Z87" s="199">
        <v>2.2999999999999998</v>
      </c>
      <c r="AA87" s="199">
        <v>0.57999999999999996</v>
      </c>
      <c r="AB87" s="199">
        <v>0</v>
      </c>
      <c r="AC87" s="199">
        <v>3.3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0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26.64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4.46</v>
      </c>
      <c r="K88" s="199">
        <v>5.36</v>
      </c>
      <c r="L88" s="199">
        <v>2.0699999999999998</v>
      </c>
      <c r="M88" s="199">
        <v>0</v>
      </c>
      <c r="N88" s="199">
        <v>0.99</v>
      </c>
      <c r="O88" s="199">
        <v>1.64</v>
      </c>
      <c r="P88" s="199">
        <v>2.02</v>
      </c>
      <c r="Q88" s="199">
        <v>0.09</v>
      </c>
      <c r="R88" s="199">
        <v>0.35</v>
      </c>
      <c r="S88" s="199">
        <v>0.22</v>
      </c>
      <c r="T88" s="199">
        <v>0</v>
      </c>
      <c r="U88" s="199">
        <v>5.17</v>
      </c>
      <c r="V88" s="199">
        <v>0.27</v>
      </c>
      <c r="W88" s="199">
        <v>0.38</v>
      </c>
      <c r="X88" s="199">
        <v>1.22</v>
      </c>
      <c r="Y88" s="199">
        <v>0</v>
      </c>
      <c r="Z88" s="199">
        <v>2.2999999999999998</v>
      </c>
      <c r="AA88" s="199">
        <v>0.57999999999999996</v>
      </c>
      <c r="AB88" s="199">
        <v>0</v>
      </c>
      <c r="AC88" s="199">
        <v>3.3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10.64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16.64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4.46</v>
      </c>
      <c r="K89" s="199">
        <v>5.36</v>
      </c>
      <c r="L89" s="199">
        <v>2.0699999999999998</v>
      </c>
      <c r="M89" s="199">
        <v>0</v>
      </c>
      <c r="N89" s="199">
        <v>0.99</v>
      </c>
      <c r="O89" s="199">
        <v>1.64</v>
      </c>
      <c r="P89" s="199">
        <v>2.02</v>
      </c>
      <c r="Q89" s="199">
        <v>0.09</v>
      </c>
      <c r="R89" s="199">
        <v>0.35</v>
      </c>
      <c r="S89" s="199">
        <v>0.22</v>
      </c>
      <c r="T89" s="199">
        <v>0</v>
      </c>
      <c r="U89" s="199">
        <v>5.17</v>
      </c>
      <c r="V89" s="199">
        <v>0.27</v>
      </c>
      <c r="W89" s="199">
        <v>0.38</v>
      </c>
      <c r="X89" s="199">
        <v>1.22</v>
      </c>
      <c r="Y89" s="199">
        <v>0</v>
      </c>
      <c r="Z89" s="199">
        <v>2.2999999999999998</v>
      </c>
      <c r="AA89" s="199">
        <v>0.57999999999999996</v>
      </c>
      <c r="AB89" s="199">
        <v>0</v>
      </c>
      <c r="AC89" s="199">
        <v>3.3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0.65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46.64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4.46</v>
      </c>
      <c r="K90" s="199">
        <v>5.36</v>
      </c>
      <c r="L90" s="199">
        <v>2.0699999999999998</v>
      </c>
      <c r="M90" s="199">
        <v>0</v>
      </c>
      <c r="N90" s="199">
        <v>0.99</v>
      </c>
      <c r="O90" s="199">
        <v>1.64</v>
      </c>
      <c r="P90" s="199">
        <v>2.02</v>
      </c>
      <c r="Q90" s="199">
        <v>0.09</v>
      </c>
      <c r="R90" s="199">
        <v>0.35</v>
      </c>
      <c r="S90" s="199">
        <v>0.22</v>
      </c>
      <c r="T90" s="199">
        <v>0</v>
      </c>
      <c r="U90" s="199">
        <v>5.17</v>
      </c>
      <c r="V90" s="199">
        <v>0.27</v>
      </c>
      <c r="W90" s="199">
        <v>0.38</v>
      </c>
      <c r="X90" s="199">
        <v>1.22</v>
      </c>
      <c r="Y90" s="199">
        <v>0</v>
      </c>
      <c r="Z90" s="199">
        <v>2.2999999999999998</v>
      </c>
      <c r="AA90" s="199">
        <v>0.57999999999999996</v>
      </c>
      <c r="AB90" s="199">
        <v>0</v>
      </c>
      <c r="AC90" s="199">
        <v>3.3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0.65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16.64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5.01</v>
      </c>
      <c r="K91" s="199">
        <v>5.36</v>
      </c>
      <c r="L91" s="199">
        <v>2.0699999999999998</v>
      </c>
      <c r="M91" s="199">
        <v>0</v>
      </c>
      <c r="N91" s="199">
        <v>0.99</v>
      </c>
      <c r="O91" s="199">
        <v>1.64</v>
      </c>
      <c r="P91" s="199">
        <v>2.02</v>
      </c>
      <c r="Q91" s="199">
        <v>0.09</v>
      </c>
      <c r="R91" s="199">
        <v>0.35</v>
      </c>
      <c r="S91" s="199">
        <v>0.22</v>
      </c>
      <c r="T91" s="199">
        <v>0</v>
      </c>
      <c r="U91" s="199">
        <v>5.17</v>
      </c>
      <c r="V91" s="199">
        <v>0.27</v>
      </c>
      <c r="W91" s="199">
        <v>0.38</v>
      </c>
      <c r="X91" s="199">
        <v>1.22</v>
      </c>
      <c r="Y91" s="199">
        <v>0</v>
      </c>
      <c r="Z91" s="199">
        <v>2.2999999999999998</v>
      </c>
      <c r="AA91" s="199">
        <v>0.57999999999999996</v>
      </c>
      <c r="AB91" s="199">
        <v>0</v>
      </c>
      <c r="AC91" s="199">
        <v>5.64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1.77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36.64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5.01</v>
      </c>
      <c r="K92" s="199">
        <v>5.36</v>
      </c>
      <c r="L92" s="199">
        <v>2.0699999999999998</v>
      </c>
      <c r="M92" s="199">
        <v>0</v>
      </c>
      <c r="N92" s="199">
        <v>0.99</v>
      </c>
      <c r="O92" s="199">
        <v>1.64</v>
      </c>
      <c r="P92" s="199">
        <v>2.02</v>
      </c>
      <c r="Q92" s="199">
        <v>0.09</v>
      </c>
      <c r="R92" s="199">
        <v>0.35</v>
      </c>
      <c r="S92" s="199">
        <v>0.22</v>
      </c>
      <c r="T92" s="199">
        <v>0</v>
      </c>
      <c r="U92" s="199">
        <v>5.17</v>
      </c>
      <c r="V92" s="199">
        <v>0.27</v>
      </c>
      <c r="W92" s="199">
        <v>0.38</v>
      </c>
      <c r="X92" s="199">
        <v>1.22</v>
      </c>
      <c r="Y92" s="199">
        <v>0</v>
      </c>
      <c r="Z92" s="199">
        <v>2.2999999999999998</v>
      </c>
      <c r="AA92" s="199">
        <v>0.57999999999999996</v>
      </c>
      <c r="AB92" s="199">
        <v>0</v>
      </c>
      <c r="AC92" s="199">
        <v>5.64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0.65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46.64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5.01</v>
      </c>
      <c r="K93" s="199">
        <v>5.36</v>
      </c>
      <c r="L93" s="199">
        <v>2.0699999999999998</v>
      </c>
      <c r="M93" s="199">
        <v>0</v>
      </c>
      <c r="N93" s="199">
        <v>0.99</v>
      </c>
      <c r="O93" s="199">
        <v>1.64</v>
      </c>
      <c r="P93" s="199">
        <v>2.02</v>
      </c>
      <c r="Q93" s="199">
        <v>0.09</v>
      </c>
      <c r="R93" s="199">
        <v>0.35</v>
      </c>
      <c r="S93" s="199">
        <v>0.22</v>
      </c>
      <c r="T93" s="199">
        <v>0</v>
      </c>
      <c r="U93" s="199">
        <v>5.47</v>
      </c>
      <c r="V93" s="199">
        <v>0.27</v>
      </c>
      <c r="W93" s="199">
        <v>0.38</v>
      </c>
      <c r="X93" s="199">
        <v>1.22</v>
      </c>
      <c r="Y93" s="199">
        <v>0</v>
      </c>
      <c r="Z93" s="199">
        <v>2.2999999999999998</v>
      </c>
      <c r="AA93" s="199">
        <v>0.57999999999999996</v>
      </c>
      <c r="AB93" s="199">
        <v>0</v>
      </c>
      <c r="AC93" s="199">
        <v>5.64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0.65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0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5.01</v>
      </c>
      <c r="K94" s="199">
        <v>5.36</v>
      </c>
      <c r="L94" s="199">
        <v>2.0699999999999998</v>
      </c>
      <c r="M94" s="199">
        <v>0</v>
      </c>
      <c r="N94" s="199">
        <v>0.99</v>
      </c>
      <c r="O94" s="199">
        <v>1.64</v>
      </c>
      <c r="P94" s="199">
        <v>2.02</v>
      </c>
      <c r="Q94" s="199">
        <v>0.09</v>
      </c>
      <c r="R94" s="199">
        <v>0.35</v>
      </c>
      <c r="S94" s="199">
        <v>0.22</v>
      </c>
      <c r="T94" s="199">
        <v>0</v>
      </c>
      <c r="U94" s="199">
        <v>5.67</v>
      </c>
      <c r="V94" s="199">
        <v>0.27</v>
      </c>
      <c r="W94" s="199">
        <v>0.38</v>
      </c>
      <c r="X94" s="199">
        <v>1.22</v>
      </c>
      <c r="Y94" s="199">
        <v>0</v>
      </c>
      <c r="Z94" s="199">
        <v>2.2999999999999998</v>
      </c>
      <c r="AA94" s="199">
        <v>0.57999999999999996</v>
      </c>
      <c r="AB94" s="199">
        <v>0</v>
      </c>
      <c r="AC94" s="199">
        <v>5.64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0.65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0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5.01</v>
      </c>
      <c r="K95" s="199">
        <v>5.36</v>
      </c>
      <c r="L95" s="199">
        <v>2.0699999999999998</v>
      </c>
      <c r="M95" s="199">
        <v>0</v>
      </c>
      <c r="N95" s="199">
        <v>0.99</v>
      </c>
      <c r="O95" s="199">
        <v>1.64</v>
      </c>
      <c r="P95" s="199">
        <v>2.02</v>
      </c>
      <c r="Q95" s="199">
        <v>0.09</v>
      </c>
      <c r="R95" s="199">
        <v>0.35</v>
      </c>
      <c r="S95" s="199">
        <v>0.22</v>
      </c>
      <c r="T95" s="199">
        <v>0</v>
      </c>
      <c r="U95" s="199">
        <v>5.87</v>
      </c>
      <c r="V95" s="199">
        <v>0.27</v>
      </c>
      <c r="W95" s="199">
        <v>0.38</v>
      </c>
      <c r="X95" s="199">
        <v>1.22</v>
      </c>
      <c r="Y95" s="199">
        <v>0</v>
      </c>
      <c r="Z95" s="199">
        <v>2.2999999999999998</v>
      </c>
      <c r="AA95" s="199">
        <v>0.57999999999999996</v>
      </c>
      <c r="AB95" s="199">
        <v>0</v>
      </c>
      <c r="AC95" s="199">
        <v>5.64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0.65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16.64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5.01</v>
      </c>
      <c r="K96" s="199">
        <v>5.36</v>
      </c>
      <c r="L96" s="199">
        <v>2.0699999999999998</v>
      </c>
      <c r="M96" s="199">
        <v>0</v>
      </c>
      <c r="N96" s="199">
        <v>0.99</v>
      </c>
      <c r="O96" s="199">
        <v>1.64</v>
      </c>
      <c r="P96" s="199">
        <v>2.02</v>
      </c>
      <c r="Q96" s="199">
        <v>0.09</v>
      </c>
      <c r="R96" s="199">
        <v>0.35</v>
      </c>
      <c r="S96" s="199">
        <v>0.22</v>
      </c>
      <c r="T96" s="199">
        <v>0</v>
      </c>
      <c r="U96" s="199">
        <v>6.04</v>
      </c>
      <c r="V96" s="199">
        <v>0.27</v>
      </c>
      <c r="W96" s="199">
        <v>0.38</v>
      </c>
      <c r="X96" s="199">
        <v>1.22</v>
      </c>
      <c r="Y96" s="199">
        <v>0</v>
      </c>
      <c r="Z96" s="199">
        <v>2.2999999999999998</v>
      </c>
      <c r="AA96" s="199">
        <v>0.57999999999999996</v>
      </c>
      <c r="AB96" s="199">
        <v>0</v>
      </c>
      <c r="AC96" s="199">
        <v>5.64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0.65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31.64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5.01</v>
      </c>
      <c r="K97" s="199">
        <v>5.36</v>
      </c>
      <c r="L97" s="199">
        <v>2.0699999999999998</v>
      </c>
      <c r="M97" s="199">
        <v>0</v>
      </c>
      <c r="N97" s="199">
        <v>0.99</v>
      </c>
      <c r="O97" s="199">
        <v>1.64</v>
      </c>
      <c r="P97" s="199">
        <v>2.02</v>
      </c>
      <c r="Q97" s="199">
        <v>0.09</v>
      </c>
      <c r="R97" s="199">
        <v>0.35</v>
      </c>
      <c r="S97" s="199">
        <v>0.22</v>
      </c>
      <c r="T97" s="199">
        <v>0</v>
      </c>
      <c r="U97" s="199">
        <v>6.18</v>
      </c>
      <c r="V97" s="199">
        <v>0.27</v>
      </c>
      <c r="W97" s="199">
        <v>0.38</v>
      </c>
      <c r="X97" s="199">
        <v>1.22</v>
      </c>
      <c r="Y97" s="199">
        <v>0</v>
      </c>
      <c r="Z97" s="199">
        <v>2.2999999999999998</v>
      </c>
      <c r="AA97" s="199">
        <v>0.57999999999999996</v>
      </c>
      <c r="AB97" s="199">
        <v>0</v>
      </c>
      <c r="AC97" s="199">
        <v>5.64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0.65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16.64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5.01</v>
      </c>
      <c r="K98" s="199">
        <v>5.36</v>
      </c>
      <c r="L98" s="199">
        <v>2.0699999999999998</v>
      </c>
      <c r="M98" s="199">
        <v>0</v>
      </c>
      <c r="N98" s="199">
        <v>0.99</v>
      </c>
      <c r="O98" s="199">
        <v>1.64</v>
      </c>
      <c r="P98" s="199">
        <v>2.02</v>
      </c>
      <c r="Q98" s="199">
        <v>0.09</v>
      </c>
      <c r="R98" s="199">
        <v>0.35</v>
      </c>
      <c r="S98" s="199">
        <v>0.22</v>
      </c>
      <c r="T98" s="199">
        <v>0</v>
      </c>
      <c r="U98" s="199">
        <v>6.18</v>
      </c>
      <c r="V98" s="199">
        <v>0.27</v>
      </c>
      <c r="W98" s="199">
        <v>0.38</v>
      </c>
      <c r="X98" s="199">
        <v>1.22</v>
      </c>
      <c r="Y98" s="199">
        <v>0</v>
      </c>
      <c r="Z98" s="199">
        <v>2.2999999999999998</v>
      </c>
      <c r="AA98" s="199">
        <v>0.57999999999999996</v>
      </c>
      <c r="AB98" s="199">
        <v>0</v>
      </c>
      <c r="AC98" s="199">
        <v>5.64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0.65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16.64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7.4524999999999973E-3</v>
      </c>
      <c r="D99">
        <f t="shared" si="0"/>
        <v>0</v>
      </c>
      <c r="E99">
        <f t="shared" si="0"/>
        <v>0</v>
      </c>
      <c r="F99">
        <f t="shared" si="0"/>
        <v>2.7599999999999999E-3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6.5137500000000015E-2</v>
      </c>
      <c r="K99">
        <f t="shared" si="0"/>
        <v>0.1206050000000002</v>
      </c>
      <c r="L99">
        <f t="shared" si="0"/>
        <v>4.9679999999999891E-2</v>
      </c>
      <c r="M99">
        <f t="shared" si="0"/>
        <v>0</v>
      </c>
      <c r="N99">
        <f t="shared" si="0"/>
        <v>2.3759999999999969E-2</v>
      </c>
      <c r="O99">
        <f t="shared" si="0"/>
        <v>3.9359999999999951E-2</v>
      </c>
      <c r="P99">
        <f t="shared" si="0"/>
        <v>4.8480000000000058E-2</v>
      </c>
      <c r="Q99">
        <f t="shared" si="0"/>
        <v>2.1599999999999979E-3</v>
      </c>
      <c r="R99">
        <f t="shared" si="0"/>
        <v>8.4000000000000151E-3</v>
      </c>
      <c r="S99">
        <f t="shared" si="0"/>
        <v>5.2799999999999982E-3</v>
      </c>
      <c r="T99">
        <f t="shared" si="0"/>
        <v>0</v>
      </c>
      <c r="U99">
        <f t="shared" si="0"/>
        <v>0.12064500000000004</v>
      </c>
      <c r="V99">
        <f t="shared" si="0"/>
        <v>6.4799999999999918E-3</v>
      </c>
      <c r="W99">
        <f t="shared" si="0"/>
        <v>9.1200000000000014E-3</v>
      </c>
      <c r="X99">
        <f t="shared" si="0"/>
        <v>2.927999999999998E-2</v>
      </c>
      <c r="Y99">
        <f t="shared" si="0"/>
        <v>0</v>
      </c>
      <c r="Z99">
        <f t="shared" si="0"/>
        <v>5.5200000000000089E-2</v>
      </c>
      <c r="AA99">
        <f t="shared" si="0"/>
        <v>1.3919999999999972E-2</v>
      </c>
      <c r="AB99">
        <f t="shared" si="0"/>
        <v>0</v>
      </c>
      <c r="AC99">
        <f t="shared" si="0"/>
        <v>4.907750000000001E-2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9.7849999999999986E-3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0.71535750000000042</v>
      </c>
      <c r="AP99">
        <f t="shared" si="0"/>
        <v>1.3259999999999997E-2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1.52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9.11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1.52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10.11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1.52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10.11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1.52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10.11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1.52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6.11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1.52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13.11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1.52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11.11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1.52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11.11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1.52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11.11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1.52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11.11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1.52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7.11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1.52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13.57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1.82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12.11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1.82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12.11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1.82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13.11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1.82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13.11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1.82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9.11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1.82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14.11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1.82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12.11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1.82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12.11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1.82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12.11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1.82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12.11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1.82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8.11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1.82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11.05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1.82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10.47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1.82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9.31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1.82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8.74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1.82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8.74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1.52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8.11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1.52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8.74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1.52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8.74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1.52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8.74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1.52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8.74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1.52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8.74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1.52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3.11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1.52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8.74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1.52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8.11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1.52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8.11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1.52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8.11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1.52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8.11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1.22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1.74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1.22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6.04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1.22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5.93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1.82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5.93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1.82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5.93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1.82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5.93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1.82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4.74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1.82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7.51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1.82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9.3800000000000008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1.82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9.3800000000000008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0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1.82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8.3800000000000008</v>
      </c>
      <c r="AP53" s="199">
        <v>0.55000000000000004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0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1.82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8.3800000000000008</v>
      </c>
      <c r="AP54" s="199">
        <v>0.55000000000000004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0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1.82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3.38</v>
      </c>
      <c r="AP55" s="199">
        <v>0.55000000000000004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0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1.82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10.38</v>
      </c>
      <c r="AP56" s="199">
        <v>0.55000000000000004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0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1.82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8.3800000000000008</v>
      </c>
      <c r="AP57" s="199">
        <v>0.55000000000000004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1.82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8.3800000000000008</v>
      </c>
      <c r="AP58" s="199">
        <v>0.55000000000000004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0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1.82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9.3800000000000008</v>
      </c>
      <c r="AP59" s="199">
        <v>0.55000000000000004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0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1.82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9.3800000000000008</v>
      </c>
      <c r="AP60" s="199">
        <v>0.55000000000000004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0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1.82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4.38</v>
      </c>
      <c r="AP61" s="199">
        <v>0.91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0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1.82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10.38</v>
      </c>
      <c r="AP62" s="199">
        <v>0.91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0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1.82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8.3800000000000008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1.82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9.3800000000000008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1.82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8.3800000000000008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0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1.82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8.3800000000000008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0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1.82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5.38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0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1.82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11.38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0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1.82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9.02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0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1.82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9.02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0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1.82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9.02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0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1.82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9.02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0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1.82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5.0199999999999996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0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1.94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12.02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1.94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10.38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0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1.94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11.38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0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1.94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11.38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0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1.94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11.38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0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1.94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4.74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0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1.94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11.74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0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1.94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9.74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2.25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8.74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0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2.06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9.11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0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2.06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9.11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0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2.06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3.11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0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2.2400000000000002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10.11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2.2999999999999998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8.11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2.2999999999999998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8.11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0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2.2999999999999998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8.11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0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2.2999999999999998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8.11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2.42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3.11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2.42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10.11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2.42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8.11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0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2.42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9.11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0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2.42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9.11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2.42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9.11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0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2.42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5.1100000000000003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0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2.42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12.11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4.3742499999999941E-2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0.21383750000000012</v>
      </c>
      <c r="AP99">
        <f t="shared" si="0"/>
        <v>1.555E-3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1.45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20.6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61.18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1.45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20.6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61.18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1.45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20.6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61.18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1.45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20.6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61.18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1.45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20.6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61.18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1.45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20.6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61.18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1.45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20.6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61.18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1.45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20.6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61.18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1.45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20.6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61.18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1.45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20.6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61.18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1.45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20.6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61.18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1.45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20.6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61.18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1.45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22.11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61.18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1.45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22.11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51.18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1.45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22.11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56.18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1.45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22.11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56.18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1.45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22.11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61.18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1.45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22.11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61.18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1.45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22.11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61.18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1.45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22.11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61.18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1.45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22.11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61.18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1.45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22.11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61.18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1.45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22.11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61.18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1.45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22.11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58.87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1.25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22.11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55.79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1.25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22.11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49.64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1.25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22.11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46.56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1.25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22.11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46.56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1.25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20.6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46.76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1.25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20.6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46.56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1.25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20.6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46.56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1.25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20.6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46.56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1.25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20.6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46.56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1.45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20.6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46.56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1.45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20.6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48.4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1.45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20.6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46.56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1.25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20.6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46.76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1.25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20.6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46.76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1.25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20.6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41.18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1.25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20.6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41.18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0.84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17.14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29.24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1.1200000000000001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17.14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29.24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1.1200000000000001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17.14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31.6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1.66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23.18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31.6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1.66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23.18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31.6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1.77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23.18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31.6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1.77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23.18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40.9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1.77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23.18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40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1.77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23.18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37.299999999999997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1.97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23.18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37.299999999999997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2.11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23.18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37.299999999999997</v>
      </c>
      <c r="AP53" s="199">
        <v>2.91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2.11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23.18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37.299999999999997</v>
      </c>
      <c r="AP54" s="199">
        <v>2.91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2.4900000000000002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49.08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57.3</v>
      </c>
      <c r="AP55" s="199">
        <v>2.91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2.4900000000000002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49.08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37.299999999999997</v>
      </c>
      <c r="AP56" s="199">
        <v>2.91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2.4900000000000002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49.08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37.299999999999997</v>
      </c>
      <c r="AP57" s="199">
        <v>2.91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2.4900000000000002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49.08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37.299999999999997</v>
      </c>
      <c r="AP58" s="199">
        <v>2.91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2.4900000000000002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49.08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37.299999999999997</v>
      </c>
      <c r="AP59" s="199">
        <v>2.91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2.4900000000000002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49.08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57.3</v>
      </c>
      <c r="AP60" s="199">
        <v>2.91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2.4900000000000002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49.08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27.3</v>
      </c>
      <c r="AP61" s="199">
        <v>4.8499999999999996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2.5099999999999998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49.08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27.3</v>
      </c>
      <c r="AP62" s="199">
        <v>4.8499999999999996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2.5099999999999998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49.08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27.3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2.5099999999999998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49.08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37.299999999999997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2.5099999999999998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49.08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57.3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2.5099999999999998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49.08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27.3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2.5099999999999998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49.08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27.3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2.5099999999999998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49.08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27.3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2.5099999999999998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49.08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35.36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2.5099999999999998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49.08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45.36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2.5099999999999998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49.08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45.36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2.5099999999999998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49.08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45.36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2.5099999999999998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19.079999999999998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61.36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2.5099999999999998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19.690000000000001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30.36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2.5099999999999998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19.690000000000001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17.3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2.5099999999999998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19.690000000000001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17.3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2.5099999999999998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19.690000000000001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7.3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2.5099999999999998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19.690000000000001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11.3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2.5099999999999998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19.690000000000001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52.24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2.46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19.690000000000001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9.24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2.46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19.690000000000001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9.24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2.46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20.99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9.24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2.46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20.3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58.72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2.46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20.3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58.72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2.46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20.3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60.68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2.44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21.21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61.18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2.44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21.51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62.32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2.44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20.059999999999999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61.18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2.44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21.51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55.78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2.44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21.51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61.18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2.36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22.11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60.68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2.36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22.11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61.18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2.36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22.11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61.18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2.36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22.11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61.18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2.36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22.11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67.180000000000007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2.36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22.11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61.18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2.36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22.11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61.18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2.36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22.11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61.18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4.5880000000000032E-2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0.63320250000000033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1.125790000000001</v>
      </c>
      <c r="AP99">
        <f t="shared" si="0"/>
        <v>8.2450000000000006E-3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0.31</v>
      </c>
      <c r="L3" s="199">
        <v>18.8</v>
      </c>
      <c r="M3" s="199">
        <v>0.87</v>
      </c>
      <c r="N3" s="199">
        <v>1.18</v>
      </c>
      <c r="O3" s="199">
        <v>0</v>
      </c>
      <c r="P3" s="199">
        <v>1.25</v>
      </c>
      <c r="Q3" s="199">
        <v>0.1</v>
      </c>
      <c r="R3" s="199">
        <v>0.42</v>
      </c>
      <c r="S3" s="199">
        <v>0.26</v>
      </c>
      <c r="T3" s="199">
        <v>0</v>
      </c>
      <c r="U3" s="199">
        <v>2.78</v>
      </c>
      <c r="V3" s="199">
        <v>0.33</v>
      </c>
      <c r="W3" s="199">
        <v>0.46</v>
      </c>
      <c r="X3" s="199">
        <v>1.47</v>
      </c>
      <c r="Y3" s="199">
        <v>0</v>
      </c>
      <c r="Z3" s="199">
        <v>2.5299999999999998</v>
      </c>
      <c r="AA3" s="199">
        <v>0.7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0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4.45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0.31</v>
      </c>
      <c r="L4" s="199">
        <v>18.8</v>
      </c>
      <c r="M4" s="199">
        <v>0.87</v>
      </c>
      <c r="N4" s="199">
        <v>1.18</v>
      </c>
      <c r="O4" s="199">
        <v>0</v>
      </c>
      <c r="P4" s="199">
        <v>1.25</v>
      </c>
      <c r="Q4" s="199">
        <v>0.1</v>
      </c>
      <c r="R4" s="199">
        <v>0.42</v>
      </c>
      <c r="S4" s="199">
        <v>0.26</v>
      </c>
      <c r="T4" s="199">
        <v>0</v>
      </c>
      <c r="U4" s="199">
        <v>2.78</v>
      </c>
      <c r="V4" s="199">
        <v>0.33</v>
      </c>
      <c r="W4" s="199">
        <v>0.46</v>
      </c>
      <c r="X4" s="199">
        <v>1.47</v>
      </c>
      <c r="Y4" s="199">
        <v>0</v>
      </c>
      <c r="Z4" s="199">
        <v>2.5299999999999998</v>
      </c>
      <c r="AA4" s="199">
        <v>0.7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0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4.45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0.31</v>
      </c>
      <c r="L5" s="199">
        <v>18.8</v>
      </c>
      <c r="M5" s="199">
        <v>0.87</v>
      </c>
      <c r="N5" s="199">
        <v>1.18</v>
      </c>
      <c r="O5" s="199">
        <v>0</v>
      </c>
      <c r="P5" s="199">
        <v>1.25</v>
      </c>
      <c r="Q5" s="199">
        <v>0.1</v>
      </c>
      <c r="R5" s="199">
        <v>0.42</v>
      </c>
      <c r="S5" s="199">
        <v>0.26</v>
      </c>
      <c r="T5" s="199">
        <v>0</v>
      </c>
      <c r="U5" s="199">
        <v>2.78</v>
      </c>
      <c r="V5" s="199">
        <v>0.33</v>
      </c>
      <c r="W5" s="199">
        <v>0.46</v>
      </c>
      <c r="X5" s="199">
        <v>1.47</v>
      </c>
      <c r="Y5" s="199">
        <v>0</v>
      </c>
      <c r="Z5" s="199">
        <v>2.5299999999999998</v>
      </c>
      <c r="AA5" s="199">
        <v>0.7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0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4.45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0.31</v>
      </c>
      <c r="L6" s="199">
        <v>18.8</v>
      </c>
      <c r="M6" s="199">
        <v>0.87</v>
      </c>
      <c r="N6" s="199">
        <v>1.18</v>
      </c>
      <c r="O6" s="199">
        <v>0</v>
      </c>
      <c r="P6" s="199">
        <v>1.25</v>
      </c>
      <c r="Q6" s="199">
        <v>0.1</v>
      </c>
      <c r="R6" s="199">
        <v>0.42</v>
      </c>
      <c r="S6" s="199">
        <v>0.26</v>
      </c>
      <c r="T6" s="199">
        <v>0</v>
      </c>
      <c r="U6" s="199">
        <v>2.78</v>
      </c>
      <c r="V6" s="199">
        <v>0.33</v>
      </c>
      <c r="W6" s="199">
        <v>0.46</v>
      </c>
      <c r="X6" s="199">
        <v>1.47</v>
      </c>
      <c r="Y6" s="199">
        <v>0</v>
      </c>
      <c r="Z6" s="199">
        <v>2.5299999999999998</v>
      </c>
      <c r="AA6" s="199">
        <v>0.7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0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4.45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0.31</v>
      </c>
      <c r="L7" s="199">
        <v>18.8</v>
      </c>
      <c r="M7" s="199">
        <v>0.87</v>
      </c>
      <c r="N7" s="199">
        <v>1.18</v>
      </c>
      <c r="O7" s="199">
        <v>0</v>
      </c>
      <c r="P7" s="199">
        <v>1.25</v>
      </c>
      <c r="Q7" s="199">
        <v>0.1</v>
      </c>
      <c r="R7" s="199">
        <v>0.42</v>
      </c>
      <c r="S7" s="199">
        <v>0.26</v>
      </c>
      <c r="T7" s="199">
        <v>0</v>
      </c>
      <c r="U7" s="199">
        <v>2.78</v>
      </c>
      <c r="V7" s="199">
        <v>0.33</v>
      </c>
      <c r="W7" s="199">
        <v>0.46</v>
      </c>
      <c r="X7" s="199">
        <v>1.47</v>
      </c>
      <c r="Y7" s="199">
        <v>0</v>
      </c>
      <c r="Z7" s="199">
        <v>2.5299999999999998</v>
      </c>
      <c r="AA7" s="199">
        <v>0.7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0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4.45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0.31</v>
      </c>
      <c r="L8" s="199">
        <v>18.8</v>
      </c>
      <c r="M8" s="199">
        <v>0.87</v>
      </c>
      <c r="N8" s="199">
        <v>1.18</v>
      </c>
      <c r="O8" s="199">
        <v>0</v>
      </c>
      <c r="P8" s="199">
        <v>1.25</v>
      </c>
      <c r="Q8" s="199">
        <v>0.1</v>
      </c>
      <c r="R8" s="199">
        <v>0.42</v>
      </c>
      <c r="S8" s="199">
        <v>0.26</v>
      </c>
      <c r="T8" s="199">
        <v>0</v>
      </c>
      <c r="U8" s="199">
        <v>2.78</v>
      </c>
      <c r="V8" s="199">
        <v>0.33</v>
      </c>
      <c r="W8" s="199">
        <v>0.46</v>
      </c>
      <c r="X8" s="199">
        <v>1.47</v>
      </c>
      <c r="Y8" s="199">
        <v>0</v>
      </c>
      <c r="Z8" s="199">
        <v>2.5299999999999998</v>
      </c>
      <c r="AA8" s="199">
        <v>0.7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0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4.45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0.31</v>
      </c>
      <c r="L9" s="199">
        <v>18.8</v>
      </c>
      <c r="M9" s="199">
        <v>0.87</v>
      </c>
      <c r="N9" s="199">
        <v>1.18</v>
      </c>
      <c r="O9" s="199">
        <v>0</v>
      </c>
      <c r="P9" s="199">
        <v>1.25</v>
      </c>
      <c r="Q9" s="199">
        <v>0.1</v>
      </c>
      <c r="R9" s="199">
        <v>0.42</v>
      </c>
      <c r="S9" s="199">
        <v>0.26</v>
      </c>
      <c r="T9" s="199">
        <v>0</v>
      </c>
      <c r="U9" s="199">
        <v>2.78</v>
      </c>
      <c r="V9" s="199">
        <v>0.33</v>
      </c>
      <c r="W9" s="199">
        <v>0.46</v>
      </c>
      <c r="X9" s="199">
        <v>1.47</v>
      </c>
      <c r="Y9" s="199">
        <v>0</v>
      </c>
      <c r="Z9" s="199">
        <v>2.5299999999999998</v>
      </c>
      <c r="AA9" s="199">
        <v>0.7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0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4.45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0.31</v>
      </c>
      <c r="L10" s="199">
        <v>18.8</v>
      </c>
      <c r="M10" s="199">
        <v>0.87</v>
      </c>
      <c r="N10" s="199">
        <v>1.18</v>
      </c>
      <c r="O10" s="199">
        <v>0</v>
      </c>
      <c r="P10" s="199">
        <v>1.25</v>
      </c>
      <c r="Q10" s="199">
        <v>0.1</v>
      </c>
      <c r="R10" s="199">
        <v>0.42</v>
      </c>
      <c r="S10" s="199">
        <v>0.26</v>
      </c>
      <c r="T10" s="199">
        <v>0</v>
      </c>
      <c r="U10" s="199">
        <v>2.78</v>
      </c>
      <c r="V10" s="199">
        <v>0.33</v>
      </c>
      <c r="W10" s="199">
        <v>0.46</v>
      </c>
      <c r="X10" s="199">
        <v>1.47</v>
      </c>
      <c r="Y10" s="199">
        <v>0</v>
      </c>
      <c r="Z10" s="199">
        <v>2.5299999999999998</v>
      </c>
      <c r="AA10" s="199">
        <v>0.7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0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4.45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0.31</v>
      </c>
      <c r="L11" s="199">
        <v>18.8</v>
      </c>
      <c r="M11" s="199">
        <v>0.87</v>
      </c>
      <c r="N11" s="199">
        <v>1.18</v>
      </c>
      <c r="O11" s="199">
        <v>0</v>
      </c>
      <c r="P11" s="199">
        <v>1.25</v>
      </c>
      <c r="Q11" s="199">
        <v>0.1</v>
      </c>
      <c r="R11" s="199">
        <v>0.42</v>
      </c>
      <c r="S11" s="199">
        <v>0.26</v>
      </c>
      <c r="T11" s="199">
        <v>0</v>
      </c>
      <c r="U11" s="199">
        <v>2.78</v>
      </c>
      <c r="V11" s="199">
        <v>0.33</v>
      </c>
      <c r="W11" s="199">
        <v>0.46</v>
      </c>
      <c r="X11" s="199">
        <v>1.47</v>
      </c>
      <c r="Y11" s="199">
        <v>0</v>
      </c>
      <c r="Z11" s="199">
        <v>2.5299999999999998</v>
      </c>
      <c r="AA11" s="199">
        <v>0.7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0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4.45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0.31</v>
      </c>
      <c r="L12" s="199">
        <v>18.8</v>
      </c>
      <c r="M12" s="199">
        <v>0.87</v>
      </c>
      <c r="N12" s="199">
        <v>1.18</v>
      </c>
      <c r="O12" s="199">
        <v>0</v>
      </c>
      <c r="P12" s="199">
        <v>1.25</v>
      </c>
      <c r="Q12" s="199">
        <v>0.1</v>
      </c>
      <c r="R12" s="199">
        <v>0.42</v>
      </c>
      <c r="S12" s="199">
        <v>0.26</v>
      </c>
      <c r="T12" s="199">
        <v>0</v>
      </c>
      <c r="U12" s="199">
        <v>2.78</v>
      </c>
      <c r="V12" s="199">
        <v>0.33</v>
      </c>
      <c r="W12" s="199">
        <v>0.46</v>
      </c>
      <c r="X12" s="199">
        <v>1.47</v>
      </c>
      <c r="Y12" s="199">
        <v>0</v>
      </c>
      <c r="Z12" s="199">
        <v>2.5299999999999998</v>
      </c>
      <c r="AA12" s="199">
        <v>0.7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0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4.45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0.31</v>
      </c>
      <c r="L13" s="199">
        <v>18.8</v>
      </c>
      <c r="M13" s="199">
        <v>0.87</v>
      </c>
      <c r="N13" s="199">
        <v>1.18</v>
      </c>
      <c r="O13" s="199">
        <v>0</v>
      </c>
      <c r="P13" s="199">
        <v>1.25</v>
      </c>
      <c r="Q13" s="199">
        <v>0.1</v>
      </c>
      <c r="R13" s="199">
        <v>0.42</v>
      </c>
      <c r="S13" s="199">
        <v>0.26</v>
      </c>
      <c r="T13" s="199">
        <v>0</v>
      </c>
      <c r="U13" s="199">
        <v>2.78</v>
      </c>
      <c r="V13" s="199">
        <v>0.33</v>
      </c>
      <c r="W13" s="199">
        <v>0.46</v>
      </c>
      <c r="X13" s="199">
        <v>1.47</v>
      </c>
      <c r="Y13" s="199">
        <v>0</v>
      </c>
      <c r="Z13" s="199">
        <v>2.5299999999999998</v>
      </c>
      <c r="AA13" s="199">
        <v>0.7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0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4.45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0.31</v>
      </c>
      <c r="L14" s="199">
        <v>18.8</v>
      </c>
      <c r="M14" s="199">
        <v>0.87</v>
      </c>
      <c r="N14" s="199">
        <v>1.18</v>
      </c>
      <c r="O14" s="199">
        <v>0</v>
      </c>
      <c r="P14" s="199">
        <v>1.25</v>
      </c>
      <c r="Q14" s="199">
        <v>0.1</v>
      </c>
      <c r="R14" s="199">
        <v>0.42</v>
      </c>
      <c r="S14" s="199">
        <v>0.26</v>
      </c>
      <c r="T14" s="199">
        <v>0</v>
      </c>
      <c r="U14" s="199">
        <v>2.78</v>
      </c>
      <c r="V14" s="199">
        <v>0.33</v>
      </c>
      <c r="W14" s="199">
        <v>0.46</v>
      </c>
      <c r="X14" s="199">
        <v>1.47</v>
      </c>
      <c r="Y14" s="199">
        <v>0</v>
      </c>
      <c r="Z14" s="199">
        <v>2.5299999999999998</v>
      </c>
      <c r="AA14" s="199">
        <v>0.7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0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4.45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0.31</v>
      </c>
      <c r="L15" s="199">
        <v>18.8</v>
      </c>
      <c r="M15" s="199">
        <v>0.87</v>
      </c>
      <c r="N15" s="199">
        <v>1.18</v>
      </c>
      <c r="O15" s="199">
        <v>0</v>
      </c>
      <c r="P15" s="199">
        <v>1.25</v>
      </c>
      <c r="Q15" s="199">
        <v>0.1</v>
      </c>
      <c r="R15" s="199">
        <v>0.42</v>
      </c>
      <c r="S15" s="199">
        <v>0.26</v>
      </c>
      <c r="T15" s="199">
        <v>0</v>
      </c>
      <c r="U15" s="199">
        <v>2.78</v>
      </c>
      <c r="V15" s="199">
        <v>0.33</v>
      </c>
      <c r="W15" s="199">
        <v>0.46</v>
      </c>
      <c r="X15" s="199">
        <v>1.47</v>
      </c>
      <c r="Y15" s="199">
        <v>0</v>
      </c>
      <c r="Z15" s="199">
        <v>2.5299999999999998</v>
      </c>
      <c r="AA15" s="199">
        <v>0.7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0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4.45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0.31</v>
      </c>
      <c r="L16" s="199">
        <v>18.8</v>
      </c>
      <c r="M16" s="199">
        <v>0.87</v>
      </c>
      <c r="N16" s="199">
        <v>1.18</v>
      </c>
      <c r="O16" s="199">
        <v>0</v>
      </c>
      <c r="P16" s="199">
        <v>1.25</v>
      </c>
      <c r="Q16" s="199">
        <v>0.1</v>
      </c>
      <c r="R16" s="199">
        <v>0.42</v>
      </c>
      <c r="S16" s="199">
        <v>0.26</v>
      </c>
      <c r="T16" s="199">
        <v>0</v>
      </c>
      <c r="U16" s="199">
        <v>2.78</v>
      </c>
      <c r="V16" s="199">
        <v>0.33</v>
      </c>
      <c r="W16" s="199">
        <v>0.46</v>
      </c>
      <c r="X16" s="199">
        <v>1.47</v>
      </c>
      <c r="Y16" s="199">
        <v>0</v>
      </c>
      <c r="Z16" s="199">
        <v>2.5299999999999998</v>
      </c>
      <c r="AA16" s="199">
        <v>0.7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0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4.45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0.31</v>
      </c>
      <c r="L17" s="199">
        <v>18.8</v>
      </c>
      <c r="M17" s="199">
        <v>0.87</v>
      </c>
      <c r="N17" s="199">
        <v>1.18</v>
      </c>
      <c r="O17" s="199">
        <v>0</v>
      </c>
      <c r="P17" s="199">
        <v>1.25</v>
      </c>
      <c r="Q17" s="199">
        <v>0.1</v>
      </c>
      <c r="R17" s="199">
        <v>0.42</v>
      </c>
      <c r="S17" s="199">
        <v>0.26</v>
      </c>
      <c r="T17" s="199">
        <v>0</v>
      </c>
      <c r="U17" s="199">
        <v>2.78</v>
      </c>
      <c r="V17" s="199">
        <v>0.33</v>
      </c>
      <c r="W17" s="199">
        <v>0.46</v>
      </c>
      <c r="X17" s="199">
        <v>1.47</v>
      </c>
      <c r="Y17" s="199">
        <v>0</v>
      </c>
      <c r="Z17" s="199">
        <v>2.5299999999999998</v>
      </c>
      <c r="AA17" s="199">
        <v>0.7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0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4.45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0.31</v>
      </c>
      <c r="L18" s="199">
        <v>18.8</v>
      </c>
      <c r="M18" s="199">
        <v>0.87</v>
      </c>
      <c r="N18" s="199">
        <v>1.18</v>
      </c>
      <c r="O18" s="199">
        <v>0</v>
      </c>
      <c r="P18" s="199">
        <v>1.25</v>
      </c>
      <c r="Q18" s="199">
        <v>0.1</v>
      </c>
      <c r="R18" s="199">
        <v>0.42</v>
      </c>
      <c r="S18" s="199">
        <v>0.26</v>
      </c>
      <c r="T18" s="199">
        <v>0</v>
      </c>
      <c r="U18" s="199">
        <v>2.78</v>
      </c>
      <c r="V18" s="199">
        <v>0.33</v>
      </c>
      <c r="W18" s="199">
        <v>0.46</v>
      </c>
      <c r="X18" s="199">
        <v>1.47</v>
      </c>
      <c r="Y18" s="199">
        <v>0</v>
      </c>
      <c r="Z18" s="199">
        <v>2.5299999999999998</v>
      </c>
      <c r="AA18" s="199">
        <v>0.7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0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4.45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0.31</v>
      </c>
      <c r="L19" s="199">
        <v>18.8</v>
      </c>
      <c r="M19" s="199">
        <v>0.87</v>
      </c>
      <c r="N19" s="199">
        <v>1.18</v>
      </c>
      <c r="O19" s="199">
        <v>0</v>
      </c>
      <c r="P19" s="199">
        <v>1.25</v>
      </c>
      <c r="Q19" s="199">
        <v>0.1</v>
      </c>
      <c r="R19" s="199">
        <v>0.42</v>
      </c>
      <c r="S19" s="199">
        <v>0.26</v>
      </c>
      <c r="T19" s="199">
        <v>0</v>
      </c>
      <c r="U19" s="199">
        <v>2.78</v>
      </c>
      <c r="V19" s="199">
        <v>0.33</v>
      </c>
      <c r="W19" s="199">
        <v>0.46</v>
      </c>
      <c r="X19" s="199">
        <v>1.47</v>
      </c>
      <c r="Y19" s="199">
        <v>0</v>
      </c>
      <c r="Z19" s="199">
        <v>2.5299999999999998</v>
      </c>
      <c r="AA19" s="199">
        <v>0.7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0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4.45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0.31</v>
      </c>
      <c r="L20" s="199">
        <v>18.8</v>
      </c>
      <c r="M20" s="199">
        <v>0.87</v>
      </c>
      <c r="N20" s="199">
        <v>1.18</v>
      </c>
      <c r="O20" s="199">
        <v>0</v>
      </c>
      <c r="P20" s="199">
        <v>1.25</v>
      </c>
      <c r="Q20" s="199">
        <v>0.1</v>
      </c>
      <c r="R20" s="199">
        <v>0.42</v>
      </c>
      <c r="S20" s="199">
        <v>0.26</v>
      </c>
      <c r="T20" s="199">
        <v>0</v>
      </c>
      <c r="U20" s="199">
        <v>2.78</v>
      </c>
      <c r="V20" s="199">
        <v>0.33</v>
      </c>
      <c r="W20" s="199">
        <v>0.46</v>
      </c>
      <c r="X20" s="199">
        <v>1.47</v>
      </c>
      <c r="Y20" s="199">
        <v>0</v>
      </c>
      <c r="Z20" s="199">
        <v>2.5299999999999998</v>
      </c>
      <c r="AA20" s="199">
        <v>0.7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0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4.45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0.31</v>
      </c>
      <c r="L21" s="199">
        <v>18.8</v>
      </c>
      <c r="M21" s="199">
        <v>0.87</v>
      </c>
      <c r="N21" s="199">
        <v>1.18</v>
      </c>
      <c r="O21" s="199">
        <v>0</v>
      </c>
      <c r="P21" s="199">
        <v>1.25</v>
      </c>
      <c r="Q21" s="199">
        <v>0.1</v>
      </c>
      <c r="R21" s="199">
        <v>0.42</v>
      </c>
      <c r="S21" s="199">
        <v>0.26</v>
      </c>
      <c r="T21" s="199">
        <v>0</v>
      </c>
      <c r="U21" s="199">
        <v>2.78</v>
      </c>
      <c r="V21" s="199">
        <v>0.33</v>
      </c>
      <c r="W21" s="199">
        <v>0.46</v>
      </c>
      <c r="X21" s="199">
        <v>1.47</v>
      </c>
      <c r="Y21" s="199">
        <v>0</v>
      </c>
      <c r="Z21" s="199">
        <v>2.5299999999999998</v>
      </c>
      <c r="AA21" s="199">
        <v>0.7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0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4.45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0.31</v>
      </c>
      <c r="L22" s="199">
        <v>18.8</v>
      </c>
      <c r="M22" s="199">
        <v>0.87</v>
      </c>
      <c r="N22" s="199">
        <v>1.18</v>
      </c>
      <c r="O22" s="199">
        <v>0</v>
      </c>
      <c r="P22" s="199">
        <v>1.25</v>
      </c>
      <c r="Q22" s="199">
        <v>0.1</v>
      </c>
      <c r="R22" s="199">
        <v>0.42</v>
      </c>
      <c r="S22" s="199">
        <v>0.26</v>
      </c>
      <c r="T22" s="199">
        <v>0</v>
      </c>
      <c r="U22" s="199">
        <v>2.78</v>
      </c>
      <c r="V22" s="199">
        <v>0.33</v>
      </c>
      <c r="W22" s="199">
        <v>0.46</v>
      </c>
      <c r="X22" s="199">
        <v>1.47</v>
      </c>
      <c r="Y22" s="199">
        <v>0</v>
      </c>
      <c r="Z22" s="199">
        <v>2.5299999999999998</v>
      </c>
      <c r="AA22" s="199">
        <v>0.7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0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4.45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0.31</v>
      </c>
      <c r="L23" s="199">
        <v>18.8</v>
      </c>
      <c r="M23" s="199">
        <v>0.87</v>
      </c>
      <c r="N23" s="199">
        <v>1.18</v>
      </c>
      <c r="O23" s="199">
        <v>0</v>
      </c>
      <c r="P23" s="199">
        <v>1.25</v>
      </c>
      <c r="Q23" s="199">
        <v>0.1</v>
      </c>
      <c r="R23" s="199">
        <v>0.42</v>
      </c>
      <c r="S23" s="199">
        <v>0.26</v>
      </c>
      <c r="T23" s="199">
        <v>0</v>
      </c>
      <c r="U23" s="199">
        <v>2.78</v>
      </c>
      <c r="V23" s="199">
        <v>0.33</v>
      </c>
      <c r="W23" s="199">
        <v>0.46</v>
      </c>
      <c r="X23" s="199">
        <v>1.47</v>
      </c>
      <c r="Y23" s="199">
        <v>0</v>
      </c>
      <c r="Z23" s="199">
        <v>2.5299999999999998</v>
      </c>
      <c r="AA23" s="199">
        <v>0.7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0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4.45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0.31</v>
      </c>
      <c r="L24" s="199">
        <v>18.8</v>
      </c>
      <c r="M24" s="199">
        <v>0.87</v>
      </c>
      <c r="N24" s="199">
        <v>1.18</v>
      </c>
      <c r="O24" s="199">
        <v>0</v>
      </c>
      <c r="P24" s="199">
        <v>1.25</v>
      </c>
      <c r="Q24" s="199">
        <v>0.1</v>
      </c>
      <c r="R24" s="199">
        <v>0.42</v>
      </c>
      <c r="S24" s="199">
        <v>0.26</v>
      </c>
      <c r="T24" s="199">
        <v>0</v>
      </c>
      <c r="U24" s="199">
        <v>2.78</v>
      </c>
      <c r="V24" s="199">
        <v>0.33</v>
      </c>
      <c r="W24" s="199">
        <v>0.46</v>
      </c>
      <c r="X24" s="199">
        <v>1.47</v>
      </c>
      <c r="Y24" s="199">
        <v>0</v>
      </c>
      <c r="Z24" s="199">
        <v>2.5299999999999998</v>
      </c>
      <c r="AA24" s="199">
        <v>0.7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0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4.45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0.31</v>
      </c>
      <c r="L25" s="199">
        <v>18.8</v>
      </c>
      <c r="M25" s="199">
        <v>0.82</v>
      </c>
      <c r="N25" s="199">
        <v>1.18</v>
      </c>
      <c r="O25" s="199">
        <v>0</v>
      </c>
      <c r="P25" s="199">
        <v>1.25</v>
      </c>
      <c r="Q25" s="199">
        <v>0.1</v>
      </c>
      <c r="R25" s="199">
        <v>0.42</v>
      </c>
      <c r="S25" s="199">
        <v>0.26</v>
      </c>
      <c r="T25" s="199">
        <v>0</v>
      </c>
      <c r="U25" s="199">
        <v>2.78</v>
      </c>
      <c r="V25" s="199">
        <v>0.33</v>
      </c>
      <c r="W25" s="199">
        <v>0.46</v>
      </c>
      <c r="X25" s="199">
        <v>1.47</v>
      </c>
      <c r="Y25" s="199">
        <v>0</v>
      </c>
      <c r="Z25" s="199">
        <v>2.5299999999999998</v>
      </c>
      <c r="AA25" s="199">
        <v>0.7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0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4.45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0.31</v>
      </c>
      <c r="L26" s="199">
        <v>18.8</v>
      </c>
      <c r="M26" s="199">
        <v>0.82</v>
      </c>
      <c r="N26" s="199">
        <v>1.18</v>
      </c>
      <c r="O26" s="199">
        <v>0</v>
      </c>
      <c r="P26" s="199">
        <v>1.25</v>
      </c>
      <c r="Q26" s="199">
        <v>0.1</v>
      </c>
      <c r="R26" s="199">
        <v>0.42</v>
      </c>
      <c r="S26" s="199">
        <v>0.26</v>
      </c>
      <c r="T26" s="199">
        <v>0</v>
      </c>
      <c r="U26" s="199">
        <v>2.78</v>
      </c>
      <c r="V26" s="199">
        <v>0.33</v>
      </c>
      <c r="W26" s="199">
        <v>0.46</v>
      </c>
      <c r="X26" s="199">
        <v>1.47</v>
      </c>
      <c r="Y26" s="199">
        <v>0</v>
      </c>
      <c r="Z26" s="199">
        <v>2.5299999999999998</v>
      </c>
      <c r="AA26" s="199">
        <v>0.7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0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4.45</v>
      </c>
      <c r="AP26" s="199">
        <v>0</v>
      </c>
    </row>
    <row r="27" spans="1:42">
      <c r="A27" t="s">
        <v>69</v>
      </c>
      <c r="B27" s="199">
        <v>0</v>
      </c>
      <c r="C27" s="199">
        <v>1.61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4.71</v>
      </c>
      <c r="K27" s="199">
        <v>0.31</v>
      </c>
      <c r="L27" s="199">
        <v>18.8</v>
      </c>
      <c r="M27" s="199">
        <v>0.87</v>
      </c>
      <c r="N27" s="199">
        <v>1.18</v>
      </c>
      <c r="O27" s="199">
        <v>0</v>
      </c>
      <c r="P27" s="199">
        <v>1.25</v>
      </c>
      <c r="Q27" s="199">
        <v>0.1</v>
      </c>
      <c r="R27" s="199">
        <v>0.42</v>
      </c>
      <c r="S27" s="199">
        <v>0.26</v>
      </c>
      <c r="T27" s="199">
        <v>0</v>
      </c>
      <c r="U27" s="199">
        <v>2.78</v>
      </c>
      <c r="V27" s="199">
        <v>0.33</v>
      </c>
      <c r="W27" s="199">
        <v>0.46</v>
      </c>
      <c r="X27" s="199">
        <v>1.47</v>
      </c>
      <c r="Y27" s="199">
        <v>0</v>
      </c>
      <c r="Z27" s="199">
        <v>2.5299999999999998</v>
      </c>
      <c r="AA27" s="199">
        <v>0.7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0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4.45</v>
      </c>
      <c r="AP27" s="199">
        <v>0</v>
      </c>
    </row>
    <row r="28" spans="1:42">
      <c r="A28" t="s">
        <v>70</v>
      </c>
      <c r="B28" s="199">
        <v>0</v>
      </c>
      <c r="C28" s="199">
        <v>1.61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4.71</v>
      </c>
      <c r="K28" s="199">
        <v>0.31</v>
      </c>
      <c r="L28" s="199">
        <v>18.8</v>
      </c>
      <c r="M28" s="199">
        <v>0.87</v>
      </c>
      <c r="N28" s="199">
        <v>1.18</v>
      </c>
      <c r="O28" s="199">
        <v>0</v>
      </c>
      <c r="P28" s="199">
        <v>1.25</v>
      </c>
      <c r="Q28" s="199">
        <v>0.1</v>
      </c>
      <c r="R28" s="199">
        <v>0.42</v>
      </c>
      <c r="S28" s="199">
        <v>0.26</v>
      </c>
      <c r="T28" s="199">
        <v>0</v>
      </c>
      <c r="U28" s="199">
        <v>2.78</v>
      </c>
      <c r="V28" s="199">
        <v>0.33</v>
      </c>
      <c r="W28" s="199">
        <v>0.46</v>
      </c>
      <c r="X28" s="199">
        <v>1.47</v>
      </c>
      <c r="Y28" s="199">
        <v>0</v>
      </c>
      <c r="Z28" s="199">
        <v>2.5299999999999998</v>
      </c>
      <c r="AA28" s="199">
        <v>0.7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0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4.45</v>
      </c>
      <c r="AP28" s="199">
        <v>0</v>
      </c>
    </row>
    <row r="29" spans="1:42">
      <c r="A29" t="s">
        <v>71</v>
      </c>
      <c r="B29" s="199">
        <v>0</v>
      </c>
      <c r="C29" s="199">
        <v>1.61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4.71</v>
      </c>
      <c r="K29" s="199">
        <v>0.31</v>
      </c>
      <c r="L29" s="199">
        <v>18.8</v>
      </c>
      <c r="M29" s="199">
        <v>0.87</v>
      </c>
      <c r="N29" s="199">
        <v>1.18</v>
      </c>
      <c r="O29" s="199">
        <v>0</v>
      </c>
      <c r="P29" s="199">
        <v>1.25</v>
      </c>
      <c r="Q29" s="199">
        <v>0.1</v>
      </c>
      <c r="R29" s="199">
        <v>0.42</v>
      </c>
      <c r="S29" s="199">
        <v>0.26</v>
      </c>
      <c r="T29" s="199">
        <v>0</v>
      </c>
      <c r="U29" s="199">
        <v>2.78</v>
      </c>
      <c r="V29" s="199">
        <v>0.33</v>
      </c>
      <c r="W29" s="199">
        <v>0.46</v>
      </c>
      <c r="X29" s="199">
        <v>1.47</v>
      </c>
      <c r="Y29" s="199">
        <v>0</v>
      </c>
      <c r="Z29" s="199">
        <v>2.5299999999999998</v>
      </c>
      <c r="AA29" s="199">
        <v>0.7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0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4.45</v>
      </c>
      <c r="AP29" s="199">
        <v>0</v>
      </c>
    </row>
    <row r="30" spans="1:42">
      <c r="A30" t="s">
        <v>72</v>
      </c>
      <c r="B30" s="199">
        <v>0</v>
      </c>
      <c r="C30" s="199">
        <v>1.61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4.71</v>
      </c>
      <c r="K30" s="199">
        <v>0.31</v>
      </c>
      <c r="L30" s="199">
        <v>18.8</v>
      </c>
      <c r="M30" s="199">
        <v>0.87</v>
      </c>
      <c r="N30" s="199">
        <v>1.18</v>
      </c>
      <c r="O30" s="199">
        <v>0</v>
      </c>
      <c r="P30" s="199">
        <v>1.25</v>
      </c>
      <c r="Q30" s="199">
        <v>0.1</v>
      </c>
      <c r="R30" s="199">
        <v>0.42</v>
      </c>
      <c r="S30" s="199">
        <v>0.26</v>
      </c>
      <c r="T30" s="199">
        <v>0</v>
      </c>
      <c r="U30" s="199">
        <v>2.78</v>
      </c>
      <c r="V30" s="199">
        <v>0.33</v>
      </c>
      <c r="W30" s="199">
        <v>0.46</v>
      </c>
      <c r="X30" s="199">
        <v>1.47</v>
      </c>
      <c r="Y30" s="199">
        <v>0</v>
      </c>
      <c r="Z30" s="199">
        <v>2.5299999999999998</v>
      </c>
      <c r="AA30" s="199">
        <v>0.7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0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4.45</v>
      </c>
      <c r="AP30" s="199">
        <v>0</v>
      </c>
    </row>
    <row r="31" spans="1:42">
      <c r="A31" t="s">
        <v>73</v>
      </c>
      <c r="B31" s="199">
        <v>0</v>
      </c>
      <c r="C31" s="199">
        <v>1.61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4.71</v>
      </c>
      <c r="K31" s="199">
        <v>0.31</v>
      </c>
      <c r="L31" s="199">
        <v>18.8</v>
      </c>
      <c r="M31" s="199">
        <v>0.87</v>
      </c>
      <c r="N31" s="199">
        <v>1.18</v>
      </c>
      <c r="O31" s="199">
        <v>0</v>
      </c>
      <c r="P31" s="199">
        <v>1.25</v>
      </c>
      <c r="Q31" s="199">
        <v>0.1</v>
      </c>
      <c r="R31" s="199">
        <v>0.42</v>
      </c>
      <c r="S31" s="199">
        <v>0.26</v>
      </c>
      <c r="T31" s="199">
        <v>0</v>
      </c>
      <c r="U31" s="199">
        <v>2.78</v>
      </c>
      <c r="V31" s="199">
        <v>0.33</v>
      </c>
      <c r="W31" s="199">
        <v>0.46</v>
      </c>
      <c r="X31" s="199">
        <v>1.47</v>
      </c>
      <c r="Y31" s="199">
        <v>0</v>
      </c>
      <c r="Z31" s="199">
        <v>2.5299999999999998</v>
      </c>
      <c r="AA31" s="199">
        <v>0.7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0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4.45</v>
      </c>
      <c r="AP31" s="199">
        <v>0</v>
      </c>
    </row>
    <row r="32" spans="1:42">
      <c r="A32" t="s">
        <v>74</v>
      </c>
      <c r="B32" s="199">
        <v>0</v>
      </c>
      <c r="C32" s="199">
        <v>1.61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4.71</v>
      </c>
      <c r="K32" s="199">
        <v>0.31</v>
      </c>
      <c r="L32" s="199">
        <v>18.8</v>
      </c>
      <c r="M32" s="199">
        <v>0.87</v>
      </c>
      <c r="N32" s="199">
        <v>1.18</v>
      </c>
      <c r="O32" s="199">
        <v>0</v>
      </c>
      <c r="P32" s="199">
        <v>1.25</v>
      </c>
      <c r="Q32" s="199">
        <v>0.1</v>
      </c>
      <c r="R32" s="199">
        <v>0.42</v>
      </c>
      <c r="S32" s="199">
        <v>0.26</v>
      </c>
      <c r="T32" s="199">
        <v>0</v>
      </c>
      <c r="U32" s="199">
        <v>2.78</v>
      </c>
      <c r="V32" s="199">
        <v>0.33</v>
      </c>
      <c r="W32" s="199">
        <v>0.46</v>
      </c>
      <c r="X32" s="199">
        <v>1.47</v>
      </c>
      <c r="Y32" s="199">
        <v>0</v>
      </c>
      <c r="Z32" s="199">
        <v>2.5299999999999998</v>
      </c>
      <c r="AA32" s="199">
        <v>0.7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0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4.45</v>
      </c>
      <c r="AP32" s="199">
        <v>0</v>
      </c>
    </row>
    <row r="33" spans="1:42">
      <c r="A33" t="s">
        <v>75</v>
      </c>
      <c r="B33" s="199">
        <v>0</v>
      </c>
      <c r="C33" s="199">
        <v>1.61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4.71</v>
      </c>
      <c r="K33" s="199">
        <v>0.31</v>
      </c>
      <c r="L33" s="199">
        <v>18.8</v>
      </c>
      <c r="M33" s="199">
        <v>0.87</v>
      </c>
      <c r="N33" s="199">
        <v>1.18</v>
      </c>
      <c r="O33" s="199">
        <v>0</v>
      </c>
      <c r="P33" s="199">
        <v>1.25</v>
      </c>
      <c r="Q33" s="199">
        <v>0.1</v>
      </c>
      <c r="R33" s="199">
        <v>0.42</v>
      </c>
      <c r="S33" s="199">
        <v>0.26</v>
      </c>
      <c r="T33" s="199">
        <v>0</v>
      </c>
      <c r="U33" s="199">
        <v>2.78</v>
      </c>
      <c r="V33" s="199">
        <v>0.33</v>
      </c>
      <c r="W33" s="199">
        <v>0.46</v>
      </c>
      <c r="X33" s="199">
        <v>1.47</v>
      </c>
      <c r="Y33" s="199">
        <v>0</v>
      </c>
      <c r="Z33" s="199">
        <v>2.5299999999999998</v>
      </c>
      <c r="AA33" s="199">
        <v>0.7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0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4.45</v>
      </c>
      <c r="AP33" s="199">
        <v>0</v>
      </c>
    </row>
    <row r="34" spans="1:42">
      <c r="A34" t="s">
        <v>76</v>
      </c>
      <c r="B34" s="199">
        <v>0</v>
      </c>
      <c r="C34" s="199">
        <v>1.61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4.71</v>
      </c>
      <c r="K34" s="199">
        <v>0.31</v>
      </c>
      <c r="L34" s="199">
        <v>18.8</v>
      </c>
      <c r="M34" s="199">
        <v>0.87</v>
      </c>
      <c r="N34" s="199">
        <v>1.18</v>
      </c>
      <c r="O34" s="199">
        <v>0</v>
      </c>
      <c r="P34" s="199">
        <v>1.25</v>
      </c>
      <c r="Q34" s="199">
        <v>0.1</v>
      </c>
      <c r="R34" s="199">
        <v>0.42</v>
      </c>
      <c r="S34" s="199">
        <v>0.26</v>
      </c>
      <c r="T34" s="199">
        <v>0</v>
      </c>
      <c r="U34" s="199">
        <v>2.78</v>
      </c>
      <c r="V34" s="199">
        <v>0.33</v>
      </c>
      <c r="W34" s="199">
        <v>0.46</v>
      </c>
      <c r="X34" s="199">
        <v>1.47</v>
      </c>
      <c r="Y34" s="199">
        <v>0</v>
      </c>
      <c r="Z34" s="199">
        <v>2.5299999999999998</v>
      </c>
      <c r="AA34" s="199">
        <v>0.7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0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4.45</v>
      </c>
      <c r="AP34" s="199">
        <v>0</v>
      </c>
    </row>
    <row r="35" spans="1:42">
      <c r="A35" t="s">
        <v>77</v>
      </c>
      <c r="B35" s="199">
        <v>0</v>
      </c>
      <c r="C35" s="199">
        <v>1.61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4.71</v>
      </c>
      <c r="K35" s="199">
        <v>0.31</v>
      </c>
      <c r="L35" s="199">
        <v>18.8</v>
      </c>
      <c r="M35" s="199">
        <v>0.87</v>
      </c>
      <c r="N35" s="199">
        <v>1.18</v>
      </c>
      <c r="O35" s="199">
        <v>0</v>
      </c>
      <c r="P35" s="199">
        <v>1.25</v>
      </c>
      <c r="Q35" s="199">
        <v>0.1</v>
      </c>
      <c r="R35" s="199">
        <v>0.42</v>
      </c>
      <c r="S35" s="199">
        <v>0.26</v>
      </c>
      <c r="T35" s="199">
        <v>0</v>
      </c>
      <c r="U35" s="199">
        <v>2.78</v>
      </c>
      <c r="V35" s="199">
        <v>0.33</v>
      </c>
      <c r="W35" s="199">
        <v>0.46</v>
      </c>
      <c r="X35" s="199">
        <v>1.47</v>
      </c>
      <c r="Y35" s="199">
        <v>0</v>
      </c>
      <c r="Z35" s="199">
        <v>2.5299999999999998</v>
      </c>
      <c r="AA35" s="199">
        <v>0.7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0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4.45</v>
      </c>
      <c r="AP35" s="199">
        <v>0</v>
      </c>
    </row>
    <row r="36" spans="1:42">
      <c r="A36" t="s">
        <v>78</v>
      </c>
      <c r="B36" s="199">
        <v>0</v>
      </c>
      <c r="C36" s="199">
        <v>1.61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4.71</v>
      </c>
      <c r="K36" s="199">
        <v>0.31</v>
      </c>
      <c r="L36" s="199">
        <v>18.8</v>
      </c>
      <c r="M36" s="199">
        <v>0.87</v>
      </c>
      <c r="N36" s="199">
        <v>1.18</v>
      </c>
      <c r="O36" s="199">
        <v>0</v>
      </c>
      <c r="P36" s="199">
        <v>1.25</v>
      </c>
      <c r="Q36" s="199">
        <v>0.1</v>
      </c>
      <c r="R36" s="199">
        <v>0.42</v>
      </c>
      <c r="S36" s="199">
        <v>0.26</v>
      </c>
      <c r="T36" s="199">
        <v>0</v>
      </c>
      <c r="U36" s="199">
        <v>2.78</v>
      </c>
      <c r="V36" s="199">
        <v>0.33</v>
      </c>
      <c r="W36" s="199">
        <v>0.46</v>
      </c>
      <c r="X36" s="199">
        <v>1.47</v>
      </c>
      <c r="Y36" s="199">
        <v>0</v>
      </c>
      <c r="Z36" s="199">
        <v>2.5299999999999998</v>
      </c>
      <c r="AA36" s="199">
        <v>0.7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0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4.45</v>
      </c>
      <c r="AP36" s="199">
        <v>0</v>
      </c>
    </row>
    <row r="37" spans="1:42">
      <c r="A37" t="s">
        <v>79</v>
      </c>
      <c r="B37" s="199">
        <v>0</v>
      </c>
      <c r="C37" s="199">
        <v>1.61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4.71</v>
      </c>
      <c r="K37" s="199">
        <v>0.31</v>
      </c>
      <c r="L37" s="199">
        <v>18.8</v>
      </c>
      <c r="M37" s="199">
        <v>0.87</v>
      </c>
      <c r="N37" s="199">
        <v>1.18</v>
      </c>
      <c r="O37" s="199">
        <v>0</v>
      </c>
      <c r="P37" s="199">
        <v>1.25</v>
      </c>
      <c r="Q37" s="199">
        <v>0.1</v>
      </c>
      <c r="R37" s="199">
        <v>0.42</v>
      </c>
      <c r="S37" s="199">
        <v>0.26</v>
      </c>
      <c r="T37" s="199">
        <v>0</v>
      </c>
      <c r="U37" s="199">
        <v>2.78</v>
      </c>
      <c r="V37" s="199">
        <v>0.33</v>
      </c>
      <c r="W37" s="199">
        <v>0.46</v>
      </c>
      <c r="X37" s="199">
        <v>1.47</v>
      </c>
      <c r="Y37" s="199">
        <v>0</v>
      </c>
      <c r="Z37" s="199">
        <v>2.5299999999999998</v>
      </c>
      <c r="AA37" s="199">
        <v>0.7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0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4.45</v>
      </c>
      <c r="AP37" s="199">
        <v>0</v>
      </c>
    </row>
    <row r="38" spans="1:42">
      <c r="A38" t="s">
        <v>80</v>
      </c>
      <c r="B38" s="199">
        <v>0</v>
      </c>
      <c r="C38" s="199">
        <v>1.61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4.71</v>
      </c>
      <c r="K38" s="199">
        <v>0.31</v>
      </c>
      <c r="L38" s="199">
        <v>18.8</v>
      </c>
      <c r="M38" s="199">
        <v>0.87</v>
      </c>
      <c r="N38" s="199">
        <v>1.18</v>
      </c>
      <c r="O38" s="199">
        <v>0</v>
      </c>
      <c r="P38" s="199">
        <v>1.25</v>
      </c>
      <c r="Q38" s="199">
        <v>0.1</v>
      </c>
      <c r="R38" s="199">
        <v>0.42</v>
      </c>
      <c r="S38" s="199">
        <v>0.26</v>
      </c>
      <c r="T38" s="199">
        <v>0</v>
      </c>
      <c r="U38" s="199">
        <v>2.78</v>
      </c>
      <c r="V38" s="199">
        <v>0.33</v>
      </c>
      <c r="W38" s="199">
        <v>0.46</v>
      </c>
      <c r="X38" s="199">
        <v>1.47</v>
      </c>
      <c r="Y38" s="199">
        <v>0</v>
      </c>
      <c r="Z38" s="199">
        <v>2.5299999999999998</v>
      </c>
      <c r="AA38" s="199">
        <v>0.7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0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4.45</v>
      </c>
      <c r="AP38" s="199">
        <v>0</v>
      </c>
    </row>
    <row r="39" spans="1:42">
      <c r="A39" t="s">
        <v>81</v>
      </c>
      <c r="B39" s="199">
        <v>0</v>
      </c>
      <c r="C39" s="199">
        <v>1.61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4.71</v>
      </c>
      <c r="K39" s="199">
        <v>0.31</v>
      </c>
      <c r="L39" s="199">
        <v>18.8</v>
      </c>
      <c r="M39" s="199">
        <v>0.87</v>
      </c>
      <c r="N39" s="199">
        <v>1.18</v>
      </c>
      <c r="O39" s="199">
        <v>0</v>
      </c>
      <c r="P39" s="199">
        <v>1.25</v>
      </c>
      <c r="Q39" s="199">
        <v>0.1</v>
      </c>
      <c r="R39" s="199">
        <v>0.42</v>
      </c>
      <c r="S39" s="199">
        <v>0.26</v>
      </c>
      <c r="T39" s="199">
        <v>0</v>
      </c>
      <c r="U39" s="199">
        <v>2.78</v>
      </c>
      <c r="V39" s="199">
        <v>0.33</v>
      </c>
      <c r="W39" s="199">
        <v>0.46</v>
      </c>
      <c r="X39" s="199">
        <v>1.47</v>
      </c>
      <c r="Y39" s="199">
        <v>0</v>
      </c>
      <c r="Z39" s="199">
        <v>2.5299999999999998</v>
      </c>
      <c r="AA39" s="199">
        <v>0.7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0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4.45</v>
      </c>
      <c r="AP39" s="199">
        <v>0</v>
      </c>
    </row>
    <row r="40" spans="1:42">
      <c r="A40" t="s">
        <v>82</v>
      </c>
      <c r="B40" s="199">
        <v>0</v>
      </c>
      <c r="C40" s="199">
        <v>1.61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4.71</v>
      </c>
      <c r="K40" s="199">
        <v>0.31</v>
      </c>
      <c r="L40" s="199">
        <v>18.8</v>
      </c>
      <c r="M40" s="199">
        <v>0.87</v>
      </c>
      <c r="N40" s="199">
        <v>1.18</v>
      </c>
      <c r="O40" s="199">
        <v>0</v>
      </c>
      <c r="P40" s="199">
        <v>1.25</v>
      </c>
      <c r="Q40" s="199">
        <v>0.1</v>
      </c>
      <c r="R40" s="199">
        <v>0.42</v>
      </c>
      <c r="S40" s="199">
        <v>0.26</v>
      </c>
      <c r="T40" s="199">
        <v>0</v>
      </c>
      <c r="U40" s="199">
        <v>2.78</v>
      </c>
      <c r="V40" s="199">
        <v>0.33</v>
      </c>
      <c r="W40" s="199">
        <v>0.46</v>
      </c>
      <c r="X40" s="199">
        <v>1.47</v>
      </c>
      <c r="Y40" s="199">
        <v>0</v>
      </c>
      <c r="Z40" s="199">
        <v>2.5299999999999998</v>
      </c>
      <c r="AA40" s="199">
        <v>0.7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0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4.45</v>
      </c>
      <c r="AP40" s="199">
        <v>0</v>
      </c>
    </row>
    <row r="41" spans="1:42">
      <c r="A41" t="s">
        <v>83</v>
      </c>
      <c r="B41" s="199">
        <v>0</v>
      </c>
      <c r="C41" s="199">
        <v>1.61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4.71</v>
      </c>
      <c r="K41" s="199">
        <v>0.31</v>
      </c>
      <c r="L41" s="199">
        <v>18.8</v>
      </c>
      <c r="M41" s="199">
        <v>0.8</v>
      </c>
      <c r="N41" s="199">
        <v>1.18</v>
      </c>
      <c r="O41" s="199">
        <v>0</v>
      </c>
      <c r="P41" s="199">
        <v>1.25</v>
      </c>
      <c r="Q41" s="199">
        <v>0.1</v>
      </c>
      <c r="R41" s="199">
        <v>0.42</v>
      </c>
      <c r="S41" s="199">
        <v>0.26</v>
      </c>
      <c r="T41" s="199">
        <v>0</v>
      </c>
      <c r="U41" s="199">
        <v>2.78</v>
      </c>
      <c r="V41" s="199">
        <v>0.33</v>
      </c>
      <c r="W41" s="199">
        <v>0.46</v>
      </c>
      <c r="X41" s="199">
        <v>1.47</v>
      </c>
      <c r="Y41" s="199">
        <v>0</v>
      </c>
      <c r="Z41" s="199">
        <v>2.5299999999999998</v>
      </c>
      <c r="AA41" s="199">
        <v>0.7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0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4.45</v>
      </c>
      <c r="AP41" s="199">
        <v>0</v>
      </c>
    </row>
    <row r="42" spans="1:42">
      <c r="A42" t="s">
        <v>84</v>
      </c>
      <c r="B42" s="199">
        <v>0</v>
      </c>
      <c r="C42" s="199">
        <v>1.61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4.71</v>
      </c>
      <c r="K42" s="199">
        <v>0.31</v>
      </c>
      <c r="L42" s="199">
        <v>18.8</v>
      </c>
      <c r="M42" s="199">
        <v>0.8</v>
      </c>
      <c r="N42" s="199">
        <v>1.18</v>
      </c>
      <c r="O42" s="199">
        <v>0</v>
      </c>
      <c r="P42" s="199">
        <v>1.25</v>
      </c>
      <c r="Q42" s="199">
        <v>0.1</v>
      </c>
      <c r="R42" s="199">
        <v>0.42</v>
      </c>
      <c r="S42" s="199">
        <v>0.26</v>
      </c>
      <c r="T42" s="199">
        <v>0</v>
      </c>
      <c r="U42" s="199">
        <v>2.78</v>
      </c>
      <c r="V42" s="199">
        <v>0.33</v>
      </c>
      <c r="W42" s="199">
        <v>0.46</v>
      </c>
      <c r="X42" s="199">
        <v>1.47</v>
      </c>
      <c r="Y42" s="199">
        <v>0</v>
      </c>
      <c r="Z42" s="199">
        <v>2.5299999999999998</v>
      </c>
      <c r="AA42" s="199">
        <v>0.7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0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4.45</v>
      </c>
      <c r="AP42" s="199">
        <v>0</v>
      </c>
    </row>
    <row r="43" spans="1:42">
      <c r="A43" t="s">
        <v>85</v>
      </c>
      <c r="B43" s="199">
        <v>0</v>
      </c>
      <c r="C43" s="199">
        <v>1.61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4.29</v>
      </c>
      <c r="K43" s="199">
        <v>0.31</v>
      </c>
      <c r="L43" s="199">
        <v>18.8</v>
      </c>
      <c r="M43" s="199">
        <v>0.8</v>
      </c>
      <c r="N43" s="199">
        <v>1.18</v>
      </c>
      <c r="O43" s="199">
        <v>0</v>
      </c>
      <c r="P43" s="199">
        <v>1.25</v>
      </c>
      <c r="Q43" s="199">
        <v>0.1</v>
      </c>
      <c r="R43" s="199">
        <v>0.42</v>
      </c>
      <c r="S43" s="199">
        <v>0.26</v>
      </c>
      <c r="T43" s="199">
        <v>0</v>
      </c>
      <c r="U43" s="199">
        <v>2.78</v>
      </c>
      <c r="V43" s="199">
        <v>0.33</v>
      </c>
      <c r="W43" s="199">
        <v>0.46</v>
      </c>
      <c r="X43" s="199">
        <v>1.47</v>
      </c>
      <c r="Y43" s="199">
        <v>0</v>
      </c>
      <c r="Z43" s="199">
        <v>2.5299999999999998</v>
      </c>
      <c r="AA43" s="199">
        <v>0.7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0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60.1</v>
      </c>
      <c r="AP43" s="199">
        <v>0</v>
      </c>
    </row>
    <row r="44" spans="1:42">
      <c r="A44" t="s">
        <v>86</v>
      </c>
      <c r="B44" s="199">
        <v>0</v>
      </c>
      <c r="C44" s="199">
        <v>1.61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4.29</v>
      </c>
      <c r="K44" s="199">
        <v>0.31</v>
      </c>
      <c r="L44" s="199">
        <v>18.8</v>
      </c>
      <c r="M44" s="199">
        <v>0.8</v>
      </c>
      <c r="N44" s="199">
        <v>1.18</v>
      </c>
      <c r="O44" s="199">
        <v>0</v>
      </c>
      <c r="P44" s="199">
        <v>1.25</v>
      </c>
      <c r="Q44" s="199">
        <v>0.1</v>
      </c>
      <c r="R44" s="199">
        <v>0.42</v>
      </c>
      <c r="S44" s="199">
        <v>0.26</v>
      </c>
      <c r="T44" s="199">
        <v>0</v>
      </c>
      <c r="U44" s="199">
        <v>2.78</v>
      </c>
      <c r="V44" s="199">
        <v>0.33</v>
      </c>
      <c r="W44" s="199">
        <v>0.46</v>
      </c>
      <c r="X44" s="199">
        <v>1.47</v>
      </c>
      <c r="Y44" s="199">
        <v>0</v>
      </c>
      <c r="Z44" s="199">
        <v>2.5299999999999998</v>
      </c>
      <c r="AA44" s="199">
        <v>0.7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0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60.1</v>
      </c>
      <c r="AP44" s="199">
        <v>0</v>
      </c>
    </row>
    <row r="45" spans="1:42">
      <c r="A45" t="s">
        <v>87</v>
      </c>
      <c r="B45" s="199">
        <v>0</v>
      </c>
      <c r="C45" s="199">
        <v>1.61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4.28</v>
      </c>
      <c r="K45" s="199">
        <v>0.31</v>
      </c>
      <c r="L45" s="199">
        <v>18.8</v>
      </c>
      <c r="M45" s="199">
        <v>0.8</v>
      </c>
      <c r="N45" s="199">
        <v>1.18</v>
      </c>
      <c r="O45" s="199">
        <v>0</v>
      </c>
      <c r="P45" s="199">
        <v>1.25</v>
      </c>
      <c r="Q45" s="199">
        <v>0.1</v>
      </c>
      <c r="R45" s="199">
        <v>0.42</v>
      </c>
      <c r="S45" s="199">
        <v>0.26</v>
      </c>
      <c r="T45" s="199">
        <v>0</v>
      </c>
      <c r="U45" s="199">
        <v>2.78</v>
      </c>
      <c r="V45" s="199">
        <v>0.33</v>
      </c>
      <c r="W45" s="199">
        <v>0.46</v>
      </c>
      <c r="X45" s="199">
        <v>1.47</v>
      </c>
      <c r="Y45" s="199">
        <v>0</v>
      </c>
      <c r="Z45" s="199">
        <v>2.5299999999999998</v>
      </c>
      <c r="AA45" s="199">
        <v>0.7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0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60.1</v>
      </c>
      <c r="AP45" s="199">
        <v>0</v>
      </c>
    </row>
    <row r="46" spans="1:42">
      <c r="A46" t="s">
        <v>88</v>
      </c>
      <c r="B46" s="199">
        <v>0</v>
      </c>
      <c r="C46" s="199">
        <v>1.61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4.28</v>
      </c>
      <c r="K46" s="199">
        <v>0.31</v>
      </c>
      <c r="L46" s="199">
        <v>18.8</v>
      </c>
      <c r="M46" s="199">
        <v>0.8</v>
      </c>
      <c r="N46" s="199">
        <v>1.18</v>
      </c>
      <c r="O46" s="199">
        <v>0</v>
      </c>
      <c r="P46" s="199">
        <v>1.25</v>
      </c>
      <c r="Q46" s="199">
        <v>0.1</v>
      </c>
      <c r="R46" s="199">
        <v>0.42</v>
      </c>
      <c r="S46" s="199">
        <v>0.26</v>
      </c>
      <c r="T46" s="199">
        <v>0</v>
      </c>
      <c r="U46" s="199">
        <v>2.78</v>
      </c>
      <c r="V46" s="199">
        <v>0.33</v>
      </c>
      <c r="W46" s="199">
        <v>0.46</v>
      </c>
      <c r="X46" s="199">
        <v>1.47</v>
      </c>
      <c r="Y46" s="199">
        <v>0</v>
      </c>
      <c r="Z46" s="199">
        <v>2.5299999999999998</v>
      </c>
      <c r="AA46" s="199">
        <v>0.7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0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60.1</v>
      </c>
      <c r="AP46" s="199">
        <v>0</v>
      </c>
    </row>
    <row r="47" spans="1:42">
      <c r="A47" t="s">
        <v>89</v>
      </c>
      <c r="B47" s="199">
        <v>0</v>
      </c>
      <c r="C47" s="199">
        <v>1.29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4.28</v>
      </c>
      <c r="K47" s="199">
        <v>0.15</v>
      </c>
      <c r="L47" s="199">
        <v>18.8</v>
      </c>
      <c r="M47" s="199">
        <v>0.8</v>
      </c>
      <c r="N47" s="199">
        <v>1.18</v>
      </c>
      <c r="O47" s="199">
        <v>0</v>
      </c>
      <c r="P47" s="199">
        <v>1.25</v>
      </c>
      <c r="Q47" s="199">
        <v>0.1</v>
      </c>
      <c r="R47" s="199">
        <v>0.42</v>
      </c>
      <c r="S47" s="199">
        <v>0.26</v>
      </c>
      <c r="T47" s="199">
        <v>0</v>
      </c>
      <c r="U47" s="199">
        <v>2.78</v>
      </c>
      <c r="V47" s="199">
        <v>0.33</v>
      </c>
      <c r="W47" s="199">
        <v>0.46</v>
      </c>
      <c r="X47" s="199">
        <v>1.47</v>
      </c>
      <c r="Y47" s="199">
        <v>0</v>
      </c>
      <c r="Z47" s="199">
        <v>2.5299999999999998</v>
      </c>
      <c r="AA47" s="199">
        <v>0.7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0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60.1</v>
      </c>
      <c r="AP47" s="199">
        <v>0</v>
      </c>
    </row>
    <row r="48" spans="1:42">
      <c r="A48" t="s">
        <v>90</v>
      </c>
      <c r="B48" s="199">
        <v>0</v>
      </c>
      <c r="C48" s="199">
        <v>1.29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4.28</v>
      </c>
      <c r="K48" s="199">
        <v>0.15</v>
      </c>
      <c r="L48" s="199">
        <v>18.8</v>
      </c>
      <c r="M48" s="199">
        <v>0.8</v>
      </c>
      <c r="N48" s="199">
        <v>1.18</v>
      </c>
      <c r="O48" s="199">
        <v>0</v>
      </c>
      <c r="P48" s="199">
        <v>1.25</v>
      </c>
      <c r="Q48" s="199">
        <v>0.1</v>
      </c>
      <c r="R48" s="199">
        <v>0.42</v>
      </c>
      <c r="S48" s="199">
        <v>0.26</v>
      </c>
      <c r="T48" s="199">
        <v>0</v>
      </c>
      <c r="U48" s="199">
        <v>2.78</v>
      </c>
      <c r="V48" s="199">
        <v>0.33</v>
      </c>
      <c r="W48" s="199">
        <v>0.46</v>
      </c>
      <c r="X48" s="199">
        <v>1.47</v>
      </c>
      <c r="Y48" s="199">
        <v>0</v>
      </c>
      <c r="Z48" s="199">
        <v>2.5299999999999998</v>
      </c>
      <c r="AA48" s="199">
        <v>0.7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0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60.1</v>
      </c>
      <c r="AP48" s="199">
        <v>0</v>
      </c>
    </row>
    <row r="49" spans="1:42">
      <c r="A49" t="s">
        <v>91</v>
      </c>
      <c r="B49" s="199">
        <v>0</v>
      </c>
      <c r="C49" s="199">
        <v>1.29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4.2699999999999996</v>
      </c>
      <c r="K49" s="199">
        <v>0.15</v>
      </c>
      <c r="L49" s="199">
        <v>18.8</v>
      </c>
      <c r="M49" s="199">
        <v>0.8</v>
      </c>
      <c r="N49" s="199">
        <v>1.18</v>
      </c>
      <c r="O49" s="199">
        <v>0</v>
      </c>
      <c r="P49" s="199">
        <v>1.25</v>
      </c>
      <c r="Q49" s="199">
        <v>0.1</v>
      </c>
      <c r="R49" s="199">
        <v>0.42</v>
      </c>
      <c r="S49" s="199">
        <v>0.26</v>
      </c>
      <c r="T49" s="199">
        <v>0</v>
      </c>
      <c r="U49" s="199">
        <v>2.78</v>
      </c>
      <c r="V49" s="199">
        <v>0.33</v>
      </c>
      <c r="W49" s="199">
        <v>0.46</v>
      </c>
      <c r="X49" s="199">
        <v>1.47</v>
      </c>
      <c r="Y49" s="199">
        <v>0</v>
      </c>
      <c r="Z49" s="199">
        <v>2.5299999999999998</v>
      </c>
      <c r="AA49" s="199">
        <v>0.7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0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60.1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4.2699999999999996</v>
      </c>
      <c r="K50" s="199">
        <v>0.15</v>
      </c>
      <c r="L50" s="199">
        <v>18.8</v>
      </c>
      <c r="M50" s="199">
        <v>0.8</v>
      </c>
      <c r="N50" s="199">
        <v>1.18</v>
      </c>
      <c r="O50" s="199">
        <v>0</v>
      </c>
      <c r="P50" s="199">
        <v>1.25</v>
      </c>
      <c r="Q50" s="199">
        <v>0.1</v>
      </c>
      <c r="R50" s="199">
        <v>0.42</v>
      </c>
      <c r="S50" s="199">
        <v>0.26</v>
      </c>
      <c r="T50" s="199">
        <v>0</v>
      </c>
      <c r="U50" s="199">
        <v>2.78</v>
      </c>
      <c r="V50" s="199">
        <v>0.33</v>
      </c>
      <c r="W50" s="199">
        <v>0.46</v>
      </c>
      <c r="X50" s="199">
        <v>1.47</v>
      </c>
      <c r="Y50" s="199">
        <v>0</v>
      </c>
      <c r="Z50" s="199">
        <v>2.5299999999999998</v>
      </c>
      <c r="AA50" s="199">
        <v>0.7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0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60.1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4.2699999999999996</v>
      </c>
      <c r="K51" s="199">
        <v>0.15</v>
      </c>
      <c r="L51" s="199">
        <v>18.8</v>
      </c>
      <c r="M51" s="199">
        <v>0.8</v>
      </c>
      <c r="N51" s="199">
        <v>1.18</v>
      </c>
      <c r="O51" s="199">
        <v>0</v>
      </c>
      <c r="P51" s="199">
        <v>1.25</v>
      </c>
      <c r="Q51" s="199">
        <v>0.1</v>
      </c>
      <c r="R51" s="199">
        <v>0.42</v>
      </c>
      <c r="S51" s="199">
        <v>0.26</v>
      </c>
      <c r="T51" s="199">
        <v>0</v>
      </c>
      <c r="U51" s="199">
        <v>2.78</v>
      </c>
      <c r="V51" s="199">
        <v>0.33</v>
      </c>
      <c r="W51" s="199">
        <v>0.46</v>
      </c>
      <c r="X51" s="199">
        <v>1.47</v>
      </c>
      <c r="Y51" s="199">
        <v>0</v>
      </c>
      <c r="Z51" s="199">
        <v>2.5299999999999998</v>
      </c>
      <c r="AA51" s="199">
        <v>0.7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0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55.75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4.2699999999999996</v>
      </c>
      <c r="K52" s="199">
        <v>0.15</v>
      </c>
      <c r="L52" s="199">
        <v>18.8</v>
      </c>
      <c r="M52" s="199">
        <v>0.8</v>
      </c>
      <c r="N52" s="199">
        <v>1.18</v>
      </c>
      <c r="O52" s="199">
        <v>0</v>
      </c>
      <c r="P52" s="199">
        <v>1.25</v>
      </c>
      <c r="Q52" s="199">
        <v>0.1</v>
      </c>
      <c r="R52" s="199">
        <v>0.42</v>
      </c>
      <c r="S52" s="199">
        <v>0.26</v>
      </c>
      <c r="T52" s="199">
        <v>0</v>
      </c>
      <c r="U52" s="199">
        <v>2.78</v>
      </c>
      <c r="V52" s="199">
        <v>0.33</v>
      </c>
      <c r="W52" s="199">
        <v>0.46</v>
      </c>
      <c r="X52" s="199">
        <v>1.47</v>
      </c>
      <c r="Y52" s="199">
        <v>0</v>
      </c>
      <c r="Z52" s="199">
        <v>2.5299999999999998</v>
      </c>
      <c r="AA52" s="199">
        <v>0.7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0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55.75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4.2699999999999996</v>
      </c>
      <c r="K53" s="199">
        <v>0.18</v>
      </c>
      <c r="L53" s="199">
        <v>18.8</v>
      </c>
      <c r="M53" s="199">
        <v>0.87</v>
      </c>
      <c r="N53" s="199">
        <v>1.18</v>
      </c>
      <c r="O53" s="199">
        <v>0</v>
      </c>
      <c r="P53" s="199">
        <v>1.25</v>
      </c>
      <c r="Q53" s="199">
        <v>0.1</v>
      </c>
      <c r="R53" s="199">
        <v>0.42</v>
      </c>
      <c r="S53" s="199">
        <v>0.26</v>
      </c>
      <c r="T53" s="199">
        <v>0</v>
      </c>
      <c r="U53" s="199">
        <v>2.78</v>
      </c>
      <c r="V53" s="199">
        <v>0.33</v>
      </c>
      <c r="W53" s="199">
        <v>0.46</v>
      </c>
      <c r="X53" s="199">
        <v>1.47</v>
      </c>
      <c r="Y53" s="199">
        <v>0</v>
      </c>
      <c r="Z53" s="199">
        <v>2.5299999999999998</v>
      </c>
      <c r="AA53" s="199">
        <v>0.7</v>
      </c>
      <c r="AB53" s="199">
        <v>0</v>
      </c>
      <c r="AC53" s="199">
        <v>0.43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0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55.75</v>
      </c>
      <c r="AP53" s="199">
        <v>6.53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4.2699999999999996</v>
      </c>
      <c r="K54" s="199">
        <v>0.19</v>
      </c>
      <c r="L54" s="199">
        <v>18.8</v>
      </c>
      <c r="M54" s="199">
        <v>0.92</v>
      </c>
      <c r="N54" s="199">
        <v>1.18</v>
      </c>
      <c r="O54" s="199">
        <v>0</v>
      </c>
      <c r="P54" s="199">
        <v>1.25</v>
      </c>
      <c r="Q54" s="199">
        <v>0.1</v>
      </c>
      <c r="R54" s="199">
        <v>0.42</v>
      </c>
      <c r="S54" s="199">
        <v>0.26</v>
      </c>
      <c r="T54" s="199">
        <v>0</v>
      </c>
      <c r="U54" s="199">
        <v>2.78</v>
      </c>
      <c r="V54" s="199">
        <v>0.33</v>
      </c>
      <c r="W54" s="199">
        <v>0.46</v>
      </c>
      <c r="X54" s="199">
        <v>1.47</v>
      </c>
      <c r="Y54" s="199">
        <v>0</v>
      </c>
      <c r="Z54" s="199">
        <v>2.5299999999999998</v>
      </c>
      <c r="AA54" s="199">
        <v>0.7</v>
      </c>
      <c r="AB54" s="199">
        <v>0</v>
      </c>
      <c r="AC54" s="199">
        <v>0.43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0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55.75</v>
      </c>
      <c r="AP54" s="199">
        <v>6.53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4.2699999999999996</v>
      </c>
      <c r="K55" s="199">
        <v>0.2</v>
      </c>
      <c r="L55" s="199">
        <v>18.8</v>
      </c>
      <c r="M55" s="199">
        <v>0.92</v>
      </c>
      <c r="N55" s="199">
        <v>1.18</v>
      </c>
      <c r="O55" s="199">
        <v>0</v>
      </c>
      <c r="P55" s="199">
        <v>1.25</v>
      </c>
      <c r="Q55" s="199">
        <v>0.1</v>
      </c>
      <c r="R55" s="199">
        <v>0.42</v>
      </c>
      <c r="S55" s="199">
        <v>0.26</v>
      </c>
      <c r="T55" s="199">
        <v>0</v>
      </c>
      <c r="U55" s="199">
        <v>2.78</v>
      </c>
      <c r="V55" s="199">
        <v>0.33</v>
      </c>
      <c r="W55" s="199">
        <v>0.46</v>
      </c>
      <c r="X55" s="199">
        <v>1.47</v>
      </c>
      <c r="Y55" s="199">
        <v>0</v>
      </c>
      <c r="Z55" s="199">
        <v>2.5299999999999998</v>
      </c>
      <c r="AA55" s="199">
        <v>0.7</v>
      </c>
      <c r="AB55" s="199">
        <v>0</v>
      </c>
      <c r="AC55" s="199">
        <v>4.92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0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0</v>
      </c>
      <c r="AP55" s="199">
        <v>6.53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4.2699999999999996</v>
      </c>
      <c r="K56" s="199">
        <v>0.21</v>
      </c>
      <c r="L56" s="199">
        <v>18.8</v>
      </c>
      <c r="M56" s="199">
        <v>0.92</v>
      </c>
      <c r="N56" s="199">
        <v>1.18</v>
      </c>
      <c r="O56" s="199">
        <v>0</v>
      </c>
      <c r="P56" s="199">
        <v>1.25</v>
      </c>
      <c r="Q56" s="199">
        <v>0.1</v>
      </c>
      <c r="R56" s="199">
        <v>0.42</v>
      </c>
      <c r="S56" s="199">
        <v>0.26</v>
      </c>
      <c r="T56" s="199">
        <v>0</v>
      </c>
      <c r="U56" s="199">
        <v>2.78</v>
      </c>
      <c r="V56" s="199">
        <v>0.33</v>
      </c>
      <c r="W56" s="199">
        <v>0.46</v>
      </c>
      <c r="X56" s="199">
        <v>1.47</v>
      </c>
      <c r="Y56" s="199">
        <v>0</v>
      </c>
      <c r="Z56" s="199">
        <v>2.5299999999999998</v>
      </c>
      <c r="AA56" s="199">
        <v>0.7</v>
      </c>
      <c r="AB56" s="199">
        <v>0</v>
      </c>
      <c r="AC56" s="199">
        <v>4.92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0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0</v>
      </c>
      <c r="AP56" s="199">
        <v>6.53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4.1500000000000004</v>
      </c>
      <c r="K57" s="199">
        <v>0.22</v>
      </c>
      <c r="L57" s="199">
        <v>18.8</v>
      </c>
      <c r="M57" s="199">
        <v>0.92</v>
      </c>
      <c r="N57" s="199">
        <v>1.18</v>
      </c>
      <c r="O57" s="199">
        <v>0</v>
      </c>
      <c r="P57" s="199">
        <v>1.25</v>
      </c>
      <c r="Q57" s="199">
        <v>0.1</v>
      </c>
      <c r="R57" s="199">
        <v>0.42</v>
      </c>
      <c r="S57" s="199">
        <v>0.26</v>
      </c>
      <c r="T57" s="199">
        <v>0</v>
      </c>
      <c r="U57" s="199">
        <v>2.78</v>
      </c>
      <c r="V57" s="199">
        <v>0.33</v>
      </c>
      <c r="W57" s="199">
        <v>0.46</v>
      </c>
      <c r="X57" s="199">
        <v>1.47</v>
      </c>
      <c r="Y57" s="199">
        <v>0</v>
      </c>
      <c r="Z57" s="199">
        <v>2.5299999999999998</v>
      </c>
      <c r="AA57" s="199">
        <v>0.7</v>
      </c>
      <c r="AB57" s="199">
        <v>0</v>
      </c>
      <c r="AC57" s="199">
        <v>4.92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0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0</v>
      </c>
      <c r="AP57" s="199">
        <v>6.53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4.1500000000000004</v>
      </c>
      <c r="K58" s="199">
        <v>0.23</v>
      </c>
      <c r="L58" s="199">
        <v>18.8</v>
      </c>
      <c r="M58" s="199">
        <v>0.92</v>
      </c>
      <c r="N58" s="199">
        <v>1.18</v>
      </c>
      <c r="O58" s="199">
        <v>0</v>
      </c>
      <c r="P58" s="199">
        <v>1.25</v>
      </c>
      <c r="Q58" s="199">
        <v>0.1</v>
      </c>
      <c r="R58" s="199">
        <v>0.42</v>
      </c>
      <c r="S58" s="199">
        <v>0.26</v>
      </c>
      <c r="T58" s="199">
        <v>0</v>
      </c>
      <c r="U58" s="199">
        <v>2.78</v>
      </c>
      <c r="V58" s="199">
        <v>0.33</v>
      </c>
      <c r="W58" s="199">
        <v>0.46</v>
      </c>
      <c r="X58" s="199">
        <v>1.47</v>
      </c>
      <c r="Y58" s="199">
        <v>0</v>
      </c>
      <c r="Z58" s="199">
        <v>2.5299999999999998</v>
      </c>
      <c r="AA58" s="199">
        <v>0.7</v>
      </c>
      <c r="AB58" s="199">
        <v>0</v>
      </c>
      <c r="AC58" s="199">
        <v>4.92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0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0</v>
      </c>
      <c r="AP58" s="199">
        <v>6.53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0.93</v>
      </c>
      <c r="K59" s="199">
        <v>0.24</v>
      </c>
      <c r="L59" s="199">
        <v>18.8</v>
      </c>
      <c r="M59" s="199">
        <v>0.87</v>
      </c>
      <c r="N59" s="199">
        <v>1.18</v>
      </c>
      <c r="O59" s="199">
        <v>0</v>
      </c>
      <c r="P59" s="199">
        <v>1.25</v>
      </c>
      <c r="Q59" s="199">
        <v>0.1</v>
      </c>
      <c r="R59" s="199">
        <v>0.42</v>
      </c>
      <c r="S59" s="199">
        <v>0.26</v>
      </c>
      <c r="T59" s="199">
        <v>0</v>
      </c>
      <c r="U59" s="199">
        <v>2.78</v>
      </c>
      <c r="V59" s="199">
        <v>0.33</v>
      </c>
      <c r="W59" s="199">
        <v>0.46</v>
      </c>
      <c r="X59" s="199">
        <v>1.47</v>
      </c>
      <c r="Y59" s="199">
        <v>0</v>
      </c>
      <c r="Z59" s="199">
        <v>2.5299999999999998</v>
      </c>
      <c r="AA59" s="199">
        <v>0.7</v>
      </c>
      <c r="AB59" s="199">
        <v>0</v>
      </c>
      <c r="AC59" s="199">
        <v>4.92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0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0</v>
      </c>
      <c r="AP59" s="199">
        <v>6.53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0.93</v>
      </c>
      <c r="K60" s="199">
        <v>0.25</v>
      </c>
      <c r="L60" s="199">
        <v>18.8</v>
      </c>
      <c r="M60" s="199">
        <v>0.87</v>
      </c>
      <c r="N60" s="199">
        <v>1.18</v>
      </c>
      <c r="O60" s="199">
        <v>0</v>
      </c>
      <c r="P60" s="199">
        <v>1.25</v>
      </c>
      <c r="Q60" s="199">
        <v>0.1</v>
      </c>
      <c r="R60" s="199">
        <v>0.42</v>
      </c>
      <c r="S60" s="199">
        <v>0.26</v>
      </c>
      <c r="T60" s="199">
        <v>0</v>
      </c>
      <c r="U60" s="199">
        <v>2.78</v>
      </c>
      <c r="V60" s="199">
        <v>0.33</v>
      </c>
      <c r="W60" s="199">
        <v>0.46</v>
      </c>
      <c r="X60" s="199">
        <v>1.47</v>
      </c>
      <c r="Y60" s="199">
        <v>0</v>
      </c>
      <c r="Z60" s="199">
        <v>2.5299999999999998</v>
      </c>
      <c r="AA60" s="199">
        <v>0.7</v>
      </c>
      <c r="AB60" s="199">
        <v>0</v>
      </c>
      <c r="AC60" s="199">
        <v>4.92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0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0</v>
      </c>
      <c r="AP60" s="199">
        <v>6.53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0.12</v>
      </c>
      <c r="K61" s="199">
        <v>0.26</v>
      </c>
      <c r="L61" s="199">
        <v>18.8</v>
      </c>
      <c r="M61" s="199">
        <v>0.87</v>
      </c>
      <c r="N61" s="199">
        <v>1.18</v>
      </c>
      <c r="O61" s="199">
        <v>0</v>
      </c>
      <c r="P61" s="199">
        <v>1.25</v>
      </c>
      <c r="Q61" s="199">
        <v>0.1</v>
      </c>
      <c r="R61" s="199">
        <v>0.42</v>
      </c>
      <c r="S61" s="199">
        <v>0.26</v>
      </c>
      <c r="T61" s="199">
        <v>0</v>
      </c>
      <c r="U61" s="199">
        <v>2.78</v>
      </c>
      <c r="V61" s="199">
        <v>0.33</v>
      </c>
      <c r="W61" s="199">
        <v>0.46</v>
      </c>
      <c r="X61" s="199">
        <v>1.47</v>
      </c>
      <c r="Y61" s="199">
        <v>0</v>
      </c>
      <c r="Z61" s="199">
        <v>2.5299999999999998</v>
      </c>
      <c r="AA61" s="199">
        <v>0.7</v>
      </c>
      <c r="AB61" s="199">
        <v>0</v>
      </c>
      <c r="AC61" s="199">
        <v>4.92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0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0</v>
      </c>
      <c r="AP61" s="199">
        <v>10.88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0.12</v>
      </c>
      <c r="K62" s="199">
        <v>0.26</v>
      </c>
      <c r="L62" s="199">
        <v>18.8</v>
      </c>
      <c r="M62" s="199">
        <v>0.87</v>
      </c>
      <c r="N62" s="199">
        <v>1.18</v>
      </c>
      <c r="O62" s="199">
        <v>0</v>
      </c>
      <c r="P62" s="199">
        <v>1.25</v>
      </c>
      <c r="Q62" s="199">
        <v>0.1</v>
      </c>
      <c r="R62" s="199">
        <v>0.42</v>
      </c>
      <c r="S62" s="199">
        <v>0.26</v>
      </c>
      <c r="T62" s="199">
        <v>0</v>
      </c>
      <c r="U62" s="199">
        <v>2.78</v>
      </c>
      <c r="V62" s="199">
        <v>0.33</v>
      </c>
      <c r="W62" s="199">
        <v>0.46</v>
      </c>
      <c r="X62" s="199">
        <v>1.47</v>
      </c>
      <c r="Y62" s="199">
        <v>0</v>
      </c>
      <c r="Z62" s="199">
        <v>2.5299999999999998</v>
      </c>
      <c r="AA62" s="199">
        <v>0.7</v>
      </c>
      <c r="AB62" s="199">
        <v>0</v>
      </c>
      <c r="AC62" s="199">
        <v>5.23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0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0</v>
      </c>
      <c r="AP62" s="199">
        <v>10.88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0.15</v>
      </c>
      <c r="K63" s="199">
        <v>0.27</v>
      </c>
      <c r="L63" s="199">
        <v>18.8</v>
      </c>
      <c r="M63" s="199">
        <v>0.87</v>
      </c>
      <c r="N63" s="199">
        <v>1.18</v>
      </c>
      <c r="O63" s="199">
        <v>0</v>
      </c>
      <c r="P63" s="199">
        <v>1.25</v>
      </c>
      <c r="Q63" s="199">
        <v>0.1</v>
      </c>
      <c r="R63" s="199">
        <v>0.42</v>
      </c>
      <c r="S63" s="199">
        <v>0.26</v>
      </c>
      <c r="T63" s="199">
        <v>0</v>
      </c>
      <c r="U63" s="199">
        <v>2.78</v>
      </c>
      <c r="V63" s="199">
        <v>0.33</v>
      </c>
      <c r="W63" s="199">
        <v>0.46</v>
      </c>
      <c r="X63" s="199">
        <v>1.47</v>
      </c>
      <c r="Y63" s="199">
        <v>0</v>
      </c>
      <c r="Z63" s="199">
        <v>2.5299999999999998</v>
      </c>
      <c r="AA63" s="199">
        <v>0.7</v>
      </c>
      <c r="AB63" s="199">
        <v>0</v>
      </c>
      <c r="AC63" s="199">
        <v>5.23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0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0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0.15</v>
      </c>
      <c r="K64" s="199">
        <v>0.28000000000000003</v>
      </c>
      <c r="L64" s="199">
        <v>18.8</v>
      </c>
      <c r="M64" s="199">
        <v>0.87</v>
      </c>
      <c r="N64" s="199">
        <v>1.18</v>
      </c>
      <c r="O64" s="199">
        <v>0</v>
      </c>
      <c r="P64" s="199">
        <v>1.25</v>
      </c>
      <c r="Q64" s="199">
        <v>0.1</v>
      </c>
      <c r="R64" s="199">
        <v>0.42</v>
      </c>
      <c r="S64" s="199">
        <v>0.26</v>
      </c>
      <c r="T64" s="199">
        <v>0</v>
      </c>
      <c r="U64" s="199">
        <v>2.78</v>
      </c>
      <c r="V64" s="199">
        <v>0.33</v>
      </c>
      <c r="W64" s="199">
        <v>0.46</v>
      </c>
      <c r="X64" s="199">
        <v>1.47</v>
      </c>
      <c r="Y64" s="199">
        <v>0</v>
      </c>
      <c r="Z64" s="199">
        <v>2.5299999999999998</v>
      </c>
      <c r="AA64" s="199">
        <v>0.7</v>
      </c>
      <c r="AB64" s="199">
        <v>0</v>
      </c>
      <c r="AC64" s="199">
        <v>5.23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0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0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1.1599999999999999</v>
      </c>
      <c r="K65" s="199">
        <v>0.28999999999999998</v>
      </c>
      <c r="L65" s="199">
        <v>18.8</v>
      </c>
      <c r="M65" s="199">
        <v>0.87</v>
      </c>
      <c r="N65" s="199">
        <v>1.18</v>
      </c>
      <c r="O65" s="199">
        <v>0</v>
      </c>
      <c r="P65" s="199">
        <v>1.25</v>
      </c>
      <c r="Q65" s="199">
        <v>0.1</v>
      </c>
      <c r="R65" s="199">
        <v>0.42</v>
      </c>
      <c r="S65" s="199">
        <v>0.26</v>
      </c>
      <c r="T65" s="199">
        <v>0</v>
      </c>
      <c r="U65" s="199">
        <v>2.78</v>
      </c>
      <c r="V65" s="199">
        <v>0.33</v>
      </c>
      <c r="W65" s="199">
        <v>0.46</v>
      </c>
      <c r="X65" s="199">
        <v>1.47</v>
      </c>
      <c r="Y65" s="199">
        <v>0</v>
      </c>
      <c r="Z65" s="199">
        <v>2.5299999999999998</v>
      </c>
      <c r="AA65" s="199">
        <v>0.7</v>
      </c>
      <c r="AB65" s="199">
        <v>0</v>
      </c>
      <c r="AC65" s="199">
        <v>5.23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0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0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1.1599999999999999</v>
      </c>
      <c r="K66" s="199">
        <v>0.31</v>
      </c>
      <c r="L66" s="199">
        <v>18.8</v>
      </c>
      <c r="M66" s="199">
        <v>0.87</v>
      </c>
      <c r="N66" s="199">
        <v>1.18</v>
      </c>
      <c r="O66" s="199">
        <v>0</v>
      </c>
      <c r="P66" s="199">
        <v>1.25</v>
      </c>
      <c r="Q66" s="199">
        <v>0.1</v>
      </c>
      <c r="R66" s="199">
        <v>0.42</v>
      </c>
      <c r="S66" s="199">
        <v>0.26</v>
      </c>
      <c r="T66" s="199">
        <v>0</v>
      </c>
      <c r="U66" s="199">
        <v>2.78</v>
      </c>
      <c r="V66" s="199">
        <v>0.33</v>
      </c>
      <c r="W66" s="199">
        <v>0.46</v>
      </c>
      <c r="X66" s="199">
        <v>1.47</v>
      </c>
      <c r="Y66" s="199">
        <v>0</v>
      </c>
      <c r="Z66" s="199">
        <v>2.5299999999999998</v>
      </c>
      <c r="AA66" s="199">
        <v>0.7</v>
      </c>
      <c r="AB66" s="199">
        <v>0</v>
      </c>
      <c r="AC66" s="199">
        <v>5.23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0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0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1.1599999999999999</v>
      </c>
      <c r="K67" s="199">
        <v>0.31</v>
      </c>
      <c r="L67" s="199">
        <v>18.8</v>
      </c>
      <c r="M67" s="199">
        <v>0.87</v>
      </c>
      <c r="N67" s="199">
        <v>1.18</v>
      </c>
      <c r="O67" s="199">
        <v>0</v>
      </c>
      <c r="P67" s="199">
        <v>1.25</v>
      </c>
      <c r="Q67" s="199">
        <v>0.1</v>
      </c>
      <c r="R67" s="199">
        <v>0.42</v>
      </c>
      <c r="S67" s="199">
        <v>0.26</v>
      </c>
      <c r="T67" s="199">
        <v>0</v>
      </c>
      <c r="U67" s="199">
        <v>2.78</v>
      </c>
      <c r="V67" s="199">
        <v>0.33</v>
      </c>
      <c r="W67" s="199">
        <v>0.46</v>
      </c>
      <c r="X67" s="199">
        <v>1.47</v>
      </c>
      <c r="Y67" s="199">
        <v>0</v>
      </c>
      <c r="Z67" s="199">
        <v>2.5299999999999998</v>
      </c>
      <c r="AA67" s="199">
        <v>0.7</v>
      </c>
      <c r="AB67" s="199">
        <v>0</v>
      </c>
      <c r="AC67" s="199">
        <v>5.23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0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0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1.1599999999999999</v>
      </c>
      <c r="K68" s="199">
        <v>0.31</v>
      </c>
      <c r="L68" s="199">
        <v>18.8</v>
      </c>
      <c r="M68" s="199">
        <v>0.87</v>
      </c>
      <c r="N68" s="199">
        <v>1.18</v>
      </c>
      <c r="O68" s="199">
        <v>0</v>
      </c>
      <c r="P68" s="199">
        <v>1.25</v>
      </c>
      <c r="Q68" s="199">
        <v>0.1</v>
      </c>
      <c r="R68" s="199">
        <v>0.42</v>
      </c>
      <c r="S68" s="199">
        <v>0.26</v>
      </c>
      <c r="T68" s="199">
        <v>0</v>
      </c>
      <c r="U68" s="199">
        <v>2.78</v>
      </c>
      <c r="V68" s="199">
        <v>0.33</v>
      </c>
      <c r="W68" s="199">
        <v>0.46</v>
      </c>
      <c r="X68" s="199">
        <v>1.47</v>
      </c>
      <c r="Y68" s="199">
        <v>0</v>
      </c>
      <c r="Z68" s="199">
        <v>2.5299999999999998</v>
      </c>
      <c r="AA68" s="199">
        <v>0.7</v>
      </c>
      <c r="AB68" s="199">
        <v>0</v>
      </c>
      <c r="AC68" s="199">
        <v>5.23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0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0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1.32</v>
      </c>
      <c r="K69" s="199">
        <v>0.31</v>
      </c>
      <c r="L69" s="199">
        <v>18.8</v>
      </c>
      <c r="M69" s="199">
        <v>0.87</v>
      </c>
      <c r="N69" s="199">
        <v>1.18</v>
      </c>
      <c r="O69" s="199">
        <v>0</v>
      </c>
      <c r="P69" s="199">
        <v>1.25</v>
      </c>
      <c r="Q69" s="199">
        <v>0.1</v>
      </c>
      <c r="R69" s="199">
        <v>0.42</v>
      </c>
      <c r="S69" s="199">
        <v>0.26</v>
      </c>
      <c r="T69" s="199">
        <v>0</v>
      </c>
      <c r="U69" s="199">
        <v>2.78</v>
      </c>
      <c r="V69" s="199">
        <v>0.33</v>
      </c>
      <c r="W69" s="199">
        <v>0.46</v>
      </c>
      <c r="X69" s="199">
        <v>1.47</v>
      </c>
      <c r="Y69" s="199">
        <v>0</v>
      </c>
      <c r="Z69" s="199">
        <v>2.5299999999999998</v>
      </c>
      <c r="AA69" s="199">
        <v>0.7</v>
      </c>
      <c r="AB69" s="199">
        <v>0</v>
      </c>
      <c r="AC69" s="199">
        <v>5.23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0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0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1.32</v>
      </c>
      <c r="K70" s="199">
        <v>0.31</v>
      </c>
      <c r="L70" s="199">
        <v>18.8</v>
      </c>
      <c r="M70" s="199">
        <v>0.87</v>
      </c>
      <c r="N70" s="199">
        <v>1.18</v>
      </c>
      <c r="O70" s="199">
        <v>0</v>
      </c>
      <c r="P70" s="199">
        <v>1.25</v>
      </c>
      <c r="Q70" s="199">
        <v>0.1</v>
      </c>
      <c r="R70" s="199">
        <v>0.42</v>
      </c>
      <c r="S70" s="199">
        <v>0.26</v>
      </c>
      <c r="T70" s="199">
        <v>0</v>
      </c>
      <c r="U70" s="199">
        <v>2.78</v>
      </c>
      <c r="V70" s="199">
        <v>0.33</v>
      </c>
      <c r="W70" s="199">
        <v>0.46</v>
      </c>
      <c r="X70" s="199">
        <v>1.47</v>
      </c>
      <c r="Y70" s="199">
        <v>0</v>
      </c>
      <c r="Z70" s="199">
        <v>2.5299999999999998</v>
      </c>
      <c r="AA70" s="199">
        <v>0.7</v>
      </c>
      <c r="AB70" s="199">
        <v>0</v>
      </c>
      <c r="AC70" s="199">
        <v>5.23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0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0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3.94</v>
      </c>
      <c r="K71" s="199">
        <v>0.31</v>
      </c>
      <c r="L71" s="199">
        <v>18.8</v>
      </c>
      <c r="M71" s="199">
        <v>0.87</v>
      </c>
      <c r="N71" s="199">
        <v>1.18</v>
      </c>
      <c r="O71" s="199">
        <v>0</v>
      </c>
      <c r="P71" s="199">
        <v>1.25</v>
      </c>
      <c r="Q71" s="199">
        <v>0.1</v>
      </c>
      <c r="R71" s="199">
        <v>0.42</v>
      </c>
      <c r="S71" s="199">
        <v>0.26</v>
      </c>
      <c r="T71" s="199">
        <v>0</v>
      </c>
      <c r="U71" s="199">
        <v>2.78</v>
      </c>
      <c r="V71" s="199">
        <v>0.33</v>
      </c>
      <c r="W71" s="199">
        <v>0.46</v>
      </c>
      <c r="X71" s="199">
        <v>1.47</v>
      </c>
      <c r="Y71" s="199">
        <v>0</v>
      </c>
      <c r="Z71" s="199">
        <v>2.5299999999999998</v>
      </c>
      <c r="AA71" s="199">
        <v>0.7</v>
      </c>
      <c r="AB71" s="199">
        <v>0</v>
      </c>
      <c r="AC71" s="199">
        <v>5.23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0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0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3.94</v>
      </c>
      <c r="K72" s="199">
        <v>0.31</v>
      </c>
      <c r="L72" s="199">
        <v>18.8</v>
      </c>
      <c r="M72" s="199">
        <v>0.87</v>
      </c>
      <c r="N72" s="199">
        <v>1.18</v>
      </c>
      <c r="O72" s="199">
        <v>0</v>
      </c>
      <c r="P72" s="199">
        <v>1.25</v>
      </c>
      <c r="Q72" s="199">
        <v>0.1</v>
      </c>
      <c r="R72" s="199">
        <v>0.42</v>
      </c>
      <c r="S72" s="199">
        <v>0.26</v>
      </c>
      <c r="T72" s="199">
        <v>0</v>
      </c>
      <c r="U72" s="199">
        <v>2.78</v>
      </c>
      <c r="V72" s="199">
        <v>0.33</v>
      </c>
      <c r="W72" s="199">
        <v>0.46</v>
      </c>
      <c r="X72" s="199">
        <v>1.47</v>
      </c>
      <c r="Y72" s="199">
        <v>0</v>
      </c>
      <c r="Z72" s="199">
        <v>2.5299999999999998</v>
      </c>
      <c r="AA72" s="199">
        <v>0.7</v>
      </c>
      <c r="AB72" s="199">
        <v>0</v>
      </c>
      <c r="AC72" s="199">
        <v>5.23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0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0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3.27</v>
      </c>
      <c r="K73" s="199">
        <v>0.31</v>
      </c>
      <c r="L73" s="199">
        <v>18.8</v>
      </c>
      <c r="M73" s="199">
        <v>0.87</v>
      </c>
      <c r="N73" s="199">
        <v>1.18</v>
      </c>
      <c r="O73" s="199">
        <v>0</v>
      </c>
      <c r="P73" s="199">
        <v>1.25</v>
      </c>
      <c r="Q73" s="199">
        <v>0.1</v>
      </c>
      <c r="R73" s="199">
        <v>0.42</v>
      </c>
      <c r="S73" s="199">
        <v>0.26</v>
      </c>
      <c r="T73" s="199">
        <v>0</v>
      </c>
      <c r="U73" s="199">
        <v>2.78</v>
      </c>
      <c r="V73" s="199">
        <v>0.33</v>
      </c>
      <c r="W73" s="199">
        <v>0.46</v>
      </c>
      <c r="X73" s="199">
        <v>1.47</v>
      </c>
      <c r="Y73" s="199">
        <v>0</v>
      </c>
      <c r="Z73" s="199">
        <v>2.5299999999999998</v>
      </c>
      <c r="AA73" s="199">
        <v>0.7</v>
      </c>
      <c r="AB73" s="199">
        <v>0</v>
      </c>
      <c r="AC73" s="199">
        <v>5.23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0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3.27</v>
      </c>
      <c r="K74" s="199">
        <v>0.31</v>
      </c>
      <c r="L74" s="199">
        <v>18.8</v>
      </c>
      <c r="M74" s="199">
        <v>0.87</v>
      </c>
      <c r="N74" s="199">
        <v>1.18</v>
      </c>
      <c r="O74" s="199">
        <v>0</v>
      </c>
      <c r="P74" s="199">
        <v>1.25</v>
      </c>
      <c r="Q74" s="199">
        <v>0.1</v>
      </c>
      <c r="R74" s="199">
        <v>0.42</v>
      </c>
      <c r="S74" s="199">
        <v>0.26</v>
      </c>
      <c r="T74" s="199">
        <v>0</v>
      </c>
      <c r="U74" s="199">
        <v>2.78</v>
      </c>
      <c r="V74" s="199">
        <v>0.33</v>
      </c>
      <c r="W74" s="199">
        <v>0.46</v>
      </c>
      <c r="X74" s="199">
        <v>1.47</v>
      </c>
      <c r="Y74" s="199">
        <v>0</v>
      </c>
      <c r="Z74" s="199">
        <v>2.5299999999999998</v>
      </c>
      <c r="AA74" s="199">
        <v>0.7</v>
      </c>
      <c r="AB74" s="199">
        <v>0</v>
      </c>
      <c r="AC74" s="199">
        <v>5.23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0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0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1.67</v>
      </c>
      <c r="G75" s="199">
        <v>0</v>
      </c>
      <c r="H75" s="199">
        <v>0</v>
      </c>
      <c r="I75" s="199">
        <v>0</v>
      </c>
      <c r="J75" s="199">
        <v>3.44</v>
      </c>
      <c r="K75" s="199">
        <v>0.31</v>
      </c>
      <c r="L75" s="199">
        <v>18.8</v>
      </c>
      <c r="M75" s="199">
        <v>0.87</v>
      </c>
      <c r="N75" s="199">
        <v>1.18</v>
      </c>
      <c r="O75" s="199">
        <v>0</v>
      </c>
      <c r="P75" s="199">
        <v>1.25</v>
      </c>
      <c r="Q75" s="199">
        <v>0.1</v>
      </c>
      <c r="R75" s="199">
        <v>0.42</v>
      </c>
      <c r="S75" s="199">
        <v>0.26</v>
      </c>
      <c r="T75" s="199">
        <v>0</v>
      </c>
      <c r="U75" s="199">
        <v>2.78</v>
      </c>
      <c r="V75" s="199">
        <v>0.33</v>
      </c>
      <c r="W75" s="199">
        <v>0.46</v>
      </c>
      <c r="X75" s="199">
        <v>1.47</v>
      </c>
      <c r="Y75" s="199">
        <v>0</v>
      </c>
      <c r="Z75" s="199">
        <v>2.5299999999999998</v>
      </c>
      <c r="AA75" s="199">
        <v>0.7</v>
      </c>
      <c r="AB75" s="199">
        <v>0</v>
      </c>
      <c r="AC75" s="199">
        <v>5.23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0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65.75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1.67</v>
      </c>
      <c r="G76" s="199">
        <v>0</v>
      </c>
      <c r="H76" s="199">
        <v>0</v>
      </c>
      <c r="I76" s="199">
        <v>0</v>
      </c>
      <c r="J76" s="199">
        <v>3.61</v>
      </c>
      <c r="K76" s="199">
        <v>0.31</v>
      </c>
      <c r="L76" s="199">
        <v>18.8</v>
      </c>
      <c r="M76" s="199">
        <v>0.87</v>
      </c>
      <c r="N76" s="199">
        <v>1.18</v>
      </c>
      <c r="O76" s="199">
        <v>0</v>
      </c>
      <c r="P76" s="199">
        <v>1.25</v>
      </c>
      <c r="Q76" s="199">
        <v>0.1</v>
      </c>
      <c r="R76" s="199">
        <v>0.42</v>
      </c>
      <c r="S76" s="199">
        <v>0.26</v>
      </c>
      <c r="T76" s="199">
        <v>0</v>
      </c>
      <c r="U76" s="199">
        <v>2.78</v>
      </c>
      <c r="V76" s="199">
        <v>0.33</v>
      </c>
      <c r="W76" s="199">
        <v>0.46</v>
      </c>
      <c r="X76" s="199">
        <v>1.47</v>
      </c>
      <c r="Y76" s="199">
        <v>0</v>
      </c>
      <c r="Z76" s="199">
        <v>2.5299999999999998</v>
      </c>
      <c r="AA76" s="199">
        <v>0.7</v>
      </c>
      <c r="AB76" s="199">
        <v>0</v>
      </c>
      <c r="AC76" s="199">
        <v>5.23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0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65.75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1.67</v>
      </c>
      <c r="G77" s="199">
        <v>0</v>
      </c>
      <c r="H77" s="199">
        <v>0</v>
      </c>
      <c r="I77" s="199">
        <v>0</v>
      </c>
      <c r="J77" s="199">
        <v>3.44</v>
      </c>
      <c r="K77" s="199">
        <v>0.31</v>
      </c>
      <c r="L77" s="199">
        <v>18.8</v>
      </c>
      <c r="M77" s="199">
        <v>0.87</v>
      </c>
      <c r="N77" s="199">
        <v>1.18</v>
      </c>
      <c r="O77" s="199">
        <v>0</v>
      </c>
      <c r="P77" s="199">
        <v>1.25</v>
      </c>
      <c r="Q77" s="199">
        <v>0.1</v>
      </c>
      <c r="R77" s="199">
        <v>0.42</v>
      </c>
      <c r="S77" s="199">
        <v>0.26</v>
      </c>
      <c r="T77" s="199">
        <v>0</v>
      </c>
      <c r="U77" s="199">
        <v>2.78</v>
      </c>
      <c r="V77" s="199">
        <v>0.33</v>
      </c>
      <c r="W77" s="199">
        <v>0.46</v>
      </c>
      <c r="X77" s="199">
        <v>1.47</v>
      </c>
      <c r="Y77" s="199">
        <v>0</v>
      </c>
      <c r="Z77" s="199">
        <v>2.5299999999999998</v>
      </c>
      <c r="AA77" s="199">
        <v>0.7</v>
      </c>
      <c r="AB77" s="199">
        <v>0</v>
      </c>
      <c r="AC77" s="199">
        <v>5.23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0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65.75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1.67</v>
      </c>
      <c r="G78" s="199">
        <v>0</v>
      </c>
      <c r="H78" s="199">
        <v>0</v>
      </c>
      <c r="I78" s="199">
        <v>0</v>
      </c>
      <c r="J78" s="199">
        <v>3.44</v>
      </c>
      <c r="K78" s="199">
        <v>0.31</v>
      </c>
      <c r="L78" s="199">
        <v>18.8</v>
      </c>
      <c r="M78" s="199">
        <v>0.87</v>
      </c>
      <c r="N78" s="199">
        <v>1.18</v>
      </c>
      <c r="O78" s="199">
        <v>0</v>
      </c>
      <c r="P78" s="199">
        <v>1.25</v>
      </c>
      <c r="Q78" s="199">
        <v>0.1</v>
      </c>
      <c r="R78" s="199">
        <v>0.42</v>
      </c>
      <c r="S78" s="199">
        <v>0.26</v>
      </c>
      <c r="T78" s="199">
        <v>0</v>
      </c>
      <c r="U78" s="199">
        <v>2.78</v>
      </c>
      <c r="V78" s="199">
        <v>0.33</v>
      </c>
      <c r="W78" s="199">
        <v>0.46</v>
      </c>
      <c r="X78" s="199">
        <v>1.47</v>
      </c>
      <c r="Y78" s="199">
        <v>0</v>
      </c>
      <c r="Z78" s="199">
        <v>2.5299999999999998</v>
      </c>
      <c r="AA78" s="199">
        <v>0.7</v>
      </c>
      <c r="AB78" s="199">
        <v>0</v>
      </c>
      <c r="AC78" s="199">
        <v>5.23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0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65.75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1.67</v>
      </c>
      <c r="G79" s="199">
        <v>0</v>
      </c>
      <c r="H79" s="199">
        <v>0</v>
      </c>
      <c r="I79" s="199">
        <v>0</v>
      </c>
      <c r="J79" s="199">
        <v>2.77</v>
      </c>
      <c r="K79" s="199">
        <v>0.31</v>
      </c>
      <c r="L79" s="199">
        <v>18.8</v>
      </c>
      <c r="M79" s="199">
        <v>0.87</v>
      </c>
      <c r="N79" s="199">
        <v>1.18</v>
      </c>
      <c r="O79" s="199">
        <v>0</v>
      </c>
      <c r="P79" s="199">
        <v>1.25</v>
      </c>
      <c r="Q79" s="199">
        <v>0.1</v>
      </c>
      <c r="R79" s="199">
        <v>0.42</v>
      </c>
      <c r="S79" s="199">
        <v>0.26</v>
      </c>
      <c r="T79" s="199">
        <v>0</v>
      </c>
      <c r="U79" s="199">
        <v>2.78</v>
      </c>
      <c r="V79" s="199">
        <v>0.33</v>
      </c>
      <c r="W79" s="199">
        <v>0.46</v>
      </c>
      <c r="X79" s="199">
        <v>1.47</v>
      </c>
      <c r="Y79" s="199">
        <v>0</v>
      </c>
      <c r="Z79" s="199">
        <v>2.5299999999999998</v>
      </c>
      <c r="AA79" s="199">
        <v>0.7</v>
      </c>
      <c r="AB79" s="199">
        <v>0</v>
      </c>
      <c r="AC79" s="199">
        <v>5.23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0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70.099999999999994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1.67</v>
      </c>
      <c r="G80" s="199">
        <v>0</v>
      </c>
      <c r="H80" s="199">
        <v>0</v>
      </c>
      <c r="I80" s="199">
        <v>0</v>
      </c>
      <c r="J80" s="199">
        <v>2.77</v>
      </c>
      <c r="K80" s="199">
        <v>0.31</v>
      </c>
      <c r="L80" s="199">
        <v>18.8</v>
      </c>
      <c r="M80" s="199">
        <v>0.87</v>
      </c>
      <c r="N80" s="199">
        <v>1.18</v>
      </c>
      <c r="O80" s="199">
        <v>0</v>
      </c>
      <c r="P80" s="199">
        <v>1.25</v>
      </c>
      <c r="Q80" s="199">
        <v>0.1</v>
      </c>
      <c r="R80" s="199">
        <v>0.42</v>
      </c>
      <c r="S80" s="199">
        <v>0.26</v>
      </c>
      <c r="T80" s="199">
        <v>0</v>
      </c>
      <c r="U80" s="199">
        <v>2.78</v>
      </c>
      <c r="V80" s="199">
        <v>0.33</v>
      </c>
      <c r="W80" s="199">
        <v>0.46</v>
      </c>
      <c r="X80" s="199">
        <v>1.47</v>
      </c>
      <c r="Y80" s="199">
        <v>0</v>
      </c>
      <c r="Z80" s="199">
        <v>2.5299999999999998</v>
      </c>
      <c r="AA80" s="199">
        <v>0.7</v>
      </c>
      <c r="AB80" s="199">
        <v>0</v>
      </c>
      <c r="AC80" s="199">
        <v>4.6100000000000003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0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70.099999999999994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1.67</v>
      </c>
      <c r="G81" s="199">
        <v>0</v>
      </c>
      <c r="H81" s="199">
        <v>0</v>
      </c>
      <c r="I81" s="199">
        <v>0</v>
      </c>
      <c r="J81" s="199">
        <v>2.77</v>
      </c>
      <c r="K81" s="199">
        <v>0.31</v>
      </c>
      <c r="L81" s="199">
        <v>18.8</v>
      </c>
      <c r="M81" s="199">
        <v>0.92</v>
      </c>
      <c r="N81" s="199">
        <v>1.18</v>
      </c>
      <c r="O81" s="199">
        <v>0</v>
      </c>
      <c r="P81" s="199">
        <v>1.25</v>
      </c>
      <c r="Q81" s="199">
        <v>0.1</v>
      </c>
      <c r="R81" s="199">
        <v>0.42</v>
      </c>
      <c r="S81" s="199">
        <v>0.26</v>
      </c>
      <c r="T81" s="199">
        <v>0</v>
      </c>
      <c r="U81" s="199">
        <v>2.84</v>
      </c>
      <c r="V81" s="199">
        <v>0.33</v>
      </c>
      <c r="W81" s="199">
        <v>0.46</v>
      </c>
      <c r="X81" s="199">
        <v>1.47</v>
      </c>
      <c r="Y81" s="199">
        <v>0</v>
      </c>
      <c r="Z81" s="199">
        <v>2.5299999999999998</v>
      </c>
      <c r="AA81" s="199">
        <v>0.7</v>
      </c>
      <c r="AB81" s="199">
        <v>0</v>
      </c>
      <c r="AC81" s="199">
        <v>4.6100000000000003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0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70.099999999999994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1.67</v>
      </c>
      <c r="G82" s="199">
        <v>0</v>
      </c>
      <c r="H82" s="199">
        <v>0</v>
      </c>
      <c r="I82" s="199">
        <v>0</v>
      </c>
      <c r="J82" s="199">
        <v>2.77</v>
      </c>
      <c r="K82" s="199">
        <v>0.31</v>
      </c>
      <c r="L82" s="199">
        <v>18.8</v>
      </c>
      <c r="M82" s="199">
        <v>0.92</v>
      </c>
      <c r="N82" s="199">
        <v>1.18</v>
      </c>
      <c r="O82" s="199">
        <v>0</v>
      </c>
      <c r="P82" s="199">
        <v>1.25</v>
      </c>
      <c r="Q82" s="199">
        <v>0.1</v>
      </c>
      <c r="R82" s="199">
        <v>0.42</v>
      </c>
      <c r="S82" s="199">
        <v>0.26</v>
      </c>
      <c r="T82" s="199">
        <v>0</v>
      </c>
      <c r="U82" s="199">
        <v>2.87</v>
      </c>
      <c r="V82" s="199">
        <v>0.33</v>
      </c>
      <c r="W82" s="199">
        <v>0.46</v>
      </c>
      <c r="X82" s="199">
        <v>1.47</v>
      </c>
      <c r="Y82" s="199">
        <v>0</v>
      </c>
      <c r="Z82" s="199">
        <v>2.5299999999999998</v>
      </c>
      <c r="AA82" s="199">
        <v>0.7</v>
      </c>
      <c r="AB82" s="199">
        <v>0</v>
      </c>
      <c r="AC82" s="199">
        <v>4.6100000000000003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1.1599999999999999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70.099999999999994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3.44</v>
      </c>
      <c r="K83" s="199">
        <v>0.31</v>
      </c>
      <c r="L83" s="199">
        <v>18.8</v>
      </c>
      <c r="M83" s="199">
        <v>0.92</v>
      </c>
      <c r="N83" s="199">
        <v>1.18</v>
      </c>
      <c r="O83" s="199">
        <v>0</v>
      </c>
      <c r="P83" s="199">
        <v>1.25</v>
      </c>
      <c r="Q83" s="199">
        <v>0.1</v>
      </c>
      <c r="R83" s="199">
        <v>0.42</v>
      </c>
      <c r="S83" s="199">
        <v>0.26</v>
      </c>
      <c r="T83" s="199">
        <v>0</v>
      </c>
      <c r="U83" s="199">
        <v>2.91</v>
      </c>
      <c r="V83" s="199">
        <v>0.33</v>
      </c>
      <c r="W83" s="199">
        <v>0.46</v>
      </c>
      <c r="X83" s="199">
        <v>1.47</v>
      </c>
      <c r="Y83" s="199">
        <v>0</v>
      </c>
      <c r="Z83" s="199">
        <v>2.5299999999999998</v>
      </c>
      <c r="AA83" s="199">
        <v>0.7</v>
      </c>
      <c r="AB83" s="199">
        <v>0</v>
      </c>
      <c r="AC83" s="199">
        <v>4.6100000000000003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0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74.45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3.44</v>
      </c>
      <c r="K84" s="199">
        <v>0.31</v>
      </c>
      <c r="L84" s="199">
        <v>18.8</v>
      </c>
      <c r="M84" s="199">
        <v>0.92</v>
      </c>
      <c r="N84" s="199">
        <v>1.18</v>
      </c>
      <c r="O84" s="199">
        <v>0</v>
      </c>
      <c r="P84" s="199">
        <v>1.25</v>
      </c>
      <c r="Q84" s="199">
        <v>0.1</v>
      </c>
      <c r="R84" s="199">
        <v>0.42</v>
      </c>
      <c r="S84" s="199">
        <v>0.26</v>
      </c>
      <c r="T84" s="199">
        <v>0</v>
      </c>
      <c r="U84" s="199">
        <v>2.91</v>
      </c>
      <c r="V84" s="199">
        <v>0.33</v>
      </c>
      <c r="W84" s="199">
        <v>0.46</v>
      </c>
      <c r="X84" s="199">
        <v>1.47</v>
      </c>
      <c r="Y84" s="199">
        <v>0</v>
      </c>
      <c r="Z84" s="199">
        <v>2.5299999999999998</v>
      </c>
      <c r="AA84" s="199">
        <v>0.7</v>
      </c>
      <c r="AB84" s="199">
        <v>0</v>
      </c>
      <c r="AC84" s="199">
        <v>4.6100000000000003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0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74.45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3.44</v>
      </c>
      <c r="K85" s="199">
        <v>0.31</v>
      </c>
      <c r="L85" s="199">
        <v>18.8</v>
      </c>
      <c r="M85" s="199">
        <v>0.92</v>
      </c>
      <c r="N85" s="199">
        <v>1.18</v>
      </c>
      <c r="O85" s="199">
        <v>0</v>
      </c>
      <c r="P85" s="199">
        <v>1.25</v>
      </c>
      <c r="Q85" s="199">
        <v>0.1</v>
      </c>
      <c r="R85" s="199">
        <v>0.42</v>
      </c>
      <c r="S85" s="199">
        <v>0.26</v>
      </c>
      <c r="T85" s="199">
        <v>0</v>
      </c>
      <c r="U85" s="199">
        <v>2.91</v>
      </c>
      <c r="V85" s="199">
        <v>0.33</v>
      </c>
      <c r="W85" s="199">
        <v>0.46</v>
      </c>
      <c r="X85" s="199">
        <v>1.47</v>
      </c>
      <c r="Y85" s="199">
        <v>0</v>
      </c>
      <c r="Z85" s="199">
        <v>2.5299999999999998</v>
      </c>
      <c r="AA85" s="199">
        <v>0.7</v>
      </c>
      <c r="AB85" s="199">
        <v>0</v>
      </c>
      <c r="AC85" s="199">
        <v>4.6100000000000003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0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74.45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3.44</v>
      </c>
      <c r="K86" s="199">
        <v>0.31</v>
      </c>
      <c r="L86" s="199">
        <v>18.8</v>
      </c>
      <c r="M86" s="199">
        <v>0.92</v>
      </c>
      <c r="N86" s="199">
        <v>1.18</v>
      </c>
      <c r="O86" s="199">
        <v>0</v>
      </c>
      <c r="P86" s="199">
        <v>1.25</v>
      </c>
      <c r="Q86" s="199">
        <v>0.1</v>
      </c>
      <c r="R86" s="199">
        <v>0.42</v>
      </c>
      <c r="S86" s="199">
        <v>0.26</v>
      </c>
      <c r="T86" s="199">
        <v>0</v>
      </c>
      <c r="U86" s="199">
        <v>2.91</v>
      </c>
      <c r="V86" s="199">
        <v>0.33</v>
      </c>
      <c r="W86" s="199">
        <v>0.46</v>
      </c>
      <c r="X86" s="199">
        <v>1.47</v>
      </c>
      <c r="Y86" s="199">
        <v>0</v>
      </c>
      <c r="Z86" s="199">
        <v>2.5299999999999998</v>
      </c>
      <c r="AA86" s="199">
        <v>0.7</v>
      </c>
      <c r="AB86" s="199">
        <v>0</v>
      </c>
      <c r="AC86" s="199">
        <v>4.3099999999999996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0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74.45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3.44</v>
      </c>
      <c r="K87" s="199">
        <v>0.31</v>
      </c>
      <c r="L87" s="199">
        <v>18.8</v>
      </c>
      <c r="M87" s="199">
        <v>0.92</v>
      </c>
      <c r="N87" s="199">
        <v>1.18</v>
      </c>
      <c r="O87" s="199">
        <v>0</v>
      </c>
      <c r="P87" s="199">
        <v>1.25</v>
      </c>
      <c r="Q87" s="199">
        <v>0.1</v>
      </c>
      <c r="R87" s="199">
        <v>0.42</v>
      </c>
      <c r="S87" s="199">
        <v>0.26</v>
      </c>
      <c r="T87" s="199">
        <v>0</v>
      </c>
      <c r="U87" s="199">
        <v>2.91</v>
      </c>
      <c r="V87" s="199">
        <v>0.33</v>
      </c>
      <c r="W87" s="199">
        <v>0.46</v>
      </c>
      <c r="X87" s="199">
        <v>1.47</v>
      </c>
      <c r="Y87" s="199">
        <v>0</v>
      </c>
      <c r="Z87" s="199">
        <v>2.5299999999999998</v>
      </c>
      <c r="AA87" s="199">
        <v>0.7</v>
      </c>
      <c r="AB87" s="199">
        <v>0</v>
      </c>
      <c r="AC87" s="199">
        <v>4.3099999999999996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0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74.45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3.44</v>
      </c>
      <c r="K88" s="199">
        <v>0.31</v>
      </c>
      <c r="L88" s="199">
        <v>18.8</v>
      </c>
      <c r="M88" s="199">
        <v>0.92</v>
      </c>
      <c r="N88" s="199">
        <v>1.18</v>
      </c>
      <c r="O88" s="199">
        <v>0</v>
      </c>
      <c r="P88" s="199">
        <v>1.25</v>
      </c>
      <c r="Q88" s="199">
        <v>0.1</v>
      </c>
      <c r="R88" s="199">
        <v>0.42</v>
      </c>
      <c r="S88" s="199">
        <v>0.26</v>
      </c>
      <c r="T88" s="199">
        <v>0</v>
      </c>
      <c r="U88" s="199">
        <v>2.91</v>
      </c>
      <c r="V88" s="199">
        <v>0.33</v>
      </c>
      <c r="W88" s="199">
        <v>0.46</v>
      </c>
      <c r="X88" s="199">
        <v>1.47</v>
      </c>
      <c r="Y88" s="199">
        <v>0</v>
      </c>
      <c r="Z88" s="199">
        <v>2.5299999999999998</v>
      </c>
      <c r="AA88" s="199">
        <v>0.7</v>
      </c>
      <c r="AB88" s="199">
        <v>0</v>
      </c>
      <c r="AC88" s="199">
        <v>4.3099999999999996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0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74.45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3.44</v>
      </c>
      <c r="K89" s="199">
        <v>0.31</v>
      </c>
      <c r="L89" s="199">
        <v>18.8</v>
      </c>
      <c r="M89" s="199">
        <v>0.92</v>
      </c>
      <c r="N89" s="199">
        <v>1.18</v>
      </c>
      <c r="O89" s="199">
        <v>0</v>
      </c>
      <c r="P89" s="199">
        <v>1.25</v>
      </c>
      <c r="Q89" s="199">
        <v>0.1</v>
      </c>
      <c r="R89" s="199">
        <v>0.42</v>
      </c>
      <c r="S89" s="199">
        <v>0.26</v>
      </c>
      <c r="T89" s="199">
        <v>0</v>
      </c>
      <c r="U89" s="199">
        <v>2.91</v>
      </c>
      <c r="V89" s="199">
        <v>0.33</v>
      </c>
      <c r="W89" s="199">
        <v>0.46</v>
      </c>
      <c r="X89" s="199">
        <v>1.47</v>
      </c>
      <c r="Y89" s="199">
        <v>0</v>
      </c>
      <c r="Z89" s="199">
        <v>2.5299999999999998</v>
      </c>
      <c r="AA89" s="199">
        <v>0.7</v>
      </c>
      <c r="AB89" s="199">
        <v>0</v>
      </c>
      <c r="AC89" s="199">
        <v>4.3099999999999996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0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74.45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3.44</v>
      </c>
      <c r="K90" s="199">
        <v>0.31</v>
      </c>
      <c r="L90" s="199">
        <v>18.8</v>
      </c>
      <c r="M90" s="199">
        <v>0.92</v>
      </c>
      <c r="N90" s="199">
        <v>1.18</v>
      </c>
      <c r="O90" s="199">
        <v>0</v>
      </c>
      <c r="P90" s="199">
        <v>1.25</v>
      </c>
      <c r="Q90" s="199">
        <v>0.1</v>
      </c>
      <c r="R90" s="199">
        <v>0.42</v>
      </c>
      <c r="S90" s="199">
        <v>0.26</v>
      </c>
      <c r="T90" s="199">
        <v>0</v>
      </c>
      <c r="U90" s="199">
        <v>2.91</v>
      </c>
      <c r="V90" s="199">
        <v>0.33</v>
      </c>
      <c r="W90" s="199">
        <v>0.46</v>
      </c>
      <c r="X90" s="199">
        <v>1.47</v>
      </c>
      <c r="Y90" s="199">
        <v>0</v>
      </c>
      <c r="Z90" s="199">
        <v>2.5299999999999998</v>
      </c>
      <c r="AA90" s="199">
        <v>0.7</v>
      </c>
      <c r="AB90" s="199">
        <v>0</v>
      </c>
      <c r="AC90" s="199">
        <v>4.3099999999999996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0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74.45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4.1100000000000003</v>
      </c>
      <c r="K91" s="199">
        <v>0.31</v>
      </c>
      <c r="L91" s="199">
        <v>18.8</v>
      </c>
      <c r="M91" s="199">
        <v>0.92</v>
      </c>
      <c r="N91" s="199">
        <v>1.18</v>
      </c>
      <c r="O91" s="199">
        <v>0</v>
      </c>
      <c r="P91" s="199">
        <v>1.25</v>
      </c>
      <c r="Q91" s="199">
        <v>0.1</v>
      </c>
      <c r="R91" s="199">
        <v>0.42</v>
      </c>
      <c r="S91" s="199">
        <v>0.26</v>
      </c>
      <c r="T91" s="199">
        <v>0</v>
      </c>
      <c r="U91" s="199">
        <v>2.91</v>
      </c>
      <c r="V91" s="199">
        <v>0.33</v>
      </c>
      <c r="W91" s="199">
        <v>0.46</v>
      </c>
      <c r="X91" s="199">
        <v>1.47</v>
      </c>
      <c r="Y91" s="199">
        <v>0</v>
      </c>
      <c r="Z91" s="199">
        <v>2.5299999999999998</v>
      </c>
      <c r="AA91" s="199">
        <v>0.7</v>
      </c>
      <c r="AB91" s="199">
        <v>0</v>
      </c>
      <c r="AC91" s="199">
        <v>3.36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0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74.45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4.1100000000000003</v>
      </c>
      <c r="K92" s="199">
        <v>0.31</v>
      </c>
      <c r="L92" s="199">
        <v>18.8</v>
      </c>
      <c r="M92" s="199">
        <v>0.92</v>
      </c>
      <c r="N92" s="199">
        <v>1.18</v>
      </c>
      <c r="O92" s="199">
        <v>0</v>
      </c>
      <c r="P92" s="199">
        <v>1.25</v>
      </c>
      <c r="Q92" s="199">
        <v>0.1</v>
      </c>
      <c r="R92" s="199">
        <v>0.42</v>
      </c>
      <c r="S92" s="199">
        <v>0.26</v>
      </c>
      <c r="T92" s="199">
        <v>0</v>
      </c>
      <c r="U92" s="199">
        <v>2.91</v>
      </c>
      <c r="V92" s="199">
        <v>0.33</v>
      </c>
      <c r="W92" s="199">
        <v>0.46</v>
      </c>
      <c r="X92" s="199">
        <v>1.47</v>
      </c>
      <c r="Y92" s="199">
        <v>0</v>
      </c>
      <c r="Z92" s="199">
        <v>2.5299999999999998</v>
      </c>
      <c r="AA92" s="199">
        <v>0.7</v>
      </c>
      <c r="AB92" s="199">
        <v>0</v>
      </c>
      <c r="AC92" s="199">
        <v>3.36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0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74.45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4.1100000000000003</v>
      </c>
      <c r="K93" s="199">
        <v>0.31</v>
      </c>
      <c r="L93" s="199">
        <v>18.8</v>
      </c>
      <c r="M93" s="199">
        <v>0.92</v>
      </c>
      <c r="N93" s="199">
        <v>1.18</v>
      </c>
      <c r="O93" s="199">
        <v>0</v>
      </c>
      <c r="P93" s="199">
        <v>1.25</v>
      </c>
      <c r="Q93" s="199">
        <v>0.1</v>
      </c>
      <c r="R93" s="199">
        <v>0.42</v>
      </c>
      <c r="S93" s="199">
        <v>0.26</v>
      </c>
      <c r="T93" s="199">
        <v>0</v>
      </c>
      <c r="U93" s="199">
        <v>3.08</v>
      </c>
      <c r="V93" s="199">
        <v>0.33</v>
      </c>
      <c r="W93" s="199">
        <v>0.46</v>
      </c>
      <c r="X93" s="199">
        <v>1.47</v>
      </c>
      <c r="Y93" s="199">
        <v>0</v>
      </c>
      <c r="Z93" s="199">
        <v>2.5299999999999998</v>
      </c>
      <c r="AA93" s="199">
        <v>0.7</v>
      </c>
      <c r="AB93" s="199">
        <v>0</v>
      </c>
      <c r="AC93" s="199">
        <v>3.36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0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74.45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4.1100000000000003</v>
      </c>
      <c r="K94" s="199">
        <v>0.31</v>
      </c>
      <c r="L94" s="199">
        <v>18.8</v>
      </c>
      <c r="M94" s="199">
        <v>0.92</v>
      </c>
      <c r="N94" s="199">
        <v>1.18</v>
      </c>
      <c r="O94" s="199">
        <v>0</v>
      </c>
      <c r="P94" s="199">
        <v>1.25</v>
      </c>
      <c r="Q94" s="199">
        <v>0.1</v>
      </c>
      <c r="R94" s="199">
        <v>0.42</v>
      </c>
      <c r="S94" s="199">
        <v>0.26</v>
      </c>
      <c r="T94" s="199">
        <v>0</v>
      </c>
      <c r="U94" s="199">
        <v>3.19</v>
      </c>
      <c r="V94" s="199">
        <v>0.33</v>
      </c>
      <c r="W94" s="199">
        <v>0.46</v>
      </c>
      <c r="X94" s="199">
        <v>1.47</v>
      </c>
      <c r="Y94" s="199">
        <v>0</v>
      </c>
      <c r="Z94" s="199">
        <v>2.5299999999999998</v>
      </c>
      <c r="AA94" s="199">
        <v>0.7</v>
      </c>
      <c r="AB94" s="199">
        <v>0</v>
      </c>
      <c r="AC94" s="199">
        <v>3.36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0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74.45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4.1100000000000003</v>
      </c>
      <c r="K95" s="199">
        <v>0.31</v>
      </c>
      <c r="L95" s="199">
        <v>18.8</v>
      </c>
      <c r="M95" s="199">
        <v>0.92</v>
      </c>
      <c r="N95" s="199">
        <v>1.18</v>
      </c>
      <c r="O95" s="199">
        <v>0</v>
      </c>
      <c r="P95" s="199">
        <v>1.25</v>
      </c>
      <c r="Q95" s="199">
        <v>0.1</v>
      </c>
      <c r="R95" s="199">
        <v>0.42</v>
      </c>
      <c r="S95" s="199">
        <v>0.26</v>
      </c>
      <c r="T95" s="199">
        <v>0</v>
      </c>
      <c r="U95" s="199">
        <v>3.3</v>
      </c>
      <c r="V95" s="199">
        <v>0.33</v>
      </c>
      <c r="W95" s="199">
        <v>0.46</v>
      </c>
      <c r="X95" s="199">
        <v>1.47</v>
      </c>
      <c r="Y95" s="199">
        <v>0</v>
      </c>
      <c r="Z95" s="199">
        <v>2.5299999999999998</v>
      </c>
      <c r="AA95" s="199">
        <v>0.7</v>
      </c>
      <c r="AB95" s="199">
        <v>0</v>
      </c>
      <c r="AC95" s="199">
        <v>3.36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0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74.45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4.1100000000000003</v>
      </c>
      <c r="K96" s="199">
        <v>0.31</v>
      </c>
      <c r="L96" s="199">
        <v>18.8</v>
      </c>
      <c r="M96" s="199">
        <v>0.92</v>
      </c>
      <c r="N96" s="199">
        <v>1.18</v>
      </c>
      <c r="O96" s="199">
        <v>0</v>
      </c>
      <c r="P96" s="199">
        <v>1.25</v>
      </c>
      <c r="Q96" s="199">
        <v>0.1</v>
      </c>
      <c r="R96" s="199">
        <v>0.42</v>
      </c>
      <c r="S96" s="199">
        <v>0.26</v>
      </c>
      <c r="T96" s="199">
        <v>0</v>
      </c>
      <c r="U96" s="199">
        <v>3.4</v>
      </c>
      <c r="V96" s="199">
        <v>0.33</v>
      </c>
      <c r="W96" s="199">
        <v>0.46</v>
      </c>
      <c r="X96" s="199">
        <v>1.47</v>
      </c>
      <c r="Y96" s="199">
        <v>0</v>
      </c>
      <c r="Z96" s="199">
        <v>2.5299999999999998</v>
      </c>
      <c r="AA96" s="199">
        <v>0.7</v>
      </c>
      <c r="AB96" s="199">
        <v>0</v>
      </c>
      <c r="AC96" s="199">
        <v>3.36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0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74.45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4.1100000000000003</v>
      </c>
      <c r="K97" s="199">
        <v>0.31</v>
      </c>
      <c r="L97" s="199">
        <v>18.8</v>
      </c>
      <c r="M97" s="199">
        <v>0.92</v>
      </c>
      <c r="N97" s="199">
        <v>1.18</v>
      </c>
      <c r="O97" s="199">
        <v>0</v>
      </c>
      <c r="P97" s="199">
        <v>1.25</v>
      </c>
      <c r="Q97" s="199">
        <v>0.1</v>
      </c>
      <c r="R97" s="199">
        <v>0.42</v>
      </c>
      <c r="S97" s="199">
        <v>0.26</v>
      </c>
      <c r="T97" s="199">
        <v>0</v>
      </c>
      <c r="U97" s="199">
        <v>3.48</v>
      </c>
      <c r="V97" s="199">
        <v>0.33</v>
      </c>
      <c r="W97" s="199">
        <v>0.46</v>
      </c>
      <c r="X97" s="199">
        <v>1.47</v>
      </c>
      <c r="Y97" s="199">
        <v>0</v>
      </c>
      <c r="Z97" s="199">
        <v>2.5299999999999998</v>
      </c>
      <c r="AA97" s="199">
        <v>0.7</v>
      </c>
      <c r="AB97" s="199">
        <v>0</v>
      </c>
      <c r="AC97" s="199">
        <v>3.36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0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74.45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4.1100000000000003</v>
      </c>
      <c r="K98" s="199">
        <v>0.31</v>
      </c>
      <c r="L98" s="199">
        <v>18.8</v>
      </c>
      <c r="M98" s="199">
        <v>0.92</v>
      </c>
      <c r="N98" s="199">
        <v>1.18</v>
      </c>
      <c r="O98" s="199">
        <v>0</v>
      </c>
      <c r="P98" s="199">
        <v>1.25</v>
      </c>
      <c r="Q98" s="199">
        <v>0.1</v>
      </c>
      <c r="R98" s="199">
        <v>0.42</v>
      </c>
      <c r="S98" s="199">
        <v>0.26</v>
      </c>
      <c r="T98" s="199">
        <v>0</v>
      </c>
      <c r="U98" s="199">
        <v>3.48</v>
      </c>
      <c r="V98" s="199">
        <v>0.33</v>
      </c>
      <c r="W98" s="199">
        <v>0.46</v>
      </c>
      <c r="X98" s="199">
        <v>1.47</v>
      </c>
      <c r="Y98" s="199">
        <v>0</v>
      </c>
      <c r="Z98" s="199">
        <v>2.5299999999999998</v>
      </c>
      <c r="AA98" s="199">
        <v>0.7</v>
      </c>
      <c r="AB98" s="199">
        <v>0</v>
      </c>
      <c r="AC98" s="199">
        <v>3.36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0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74.45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9.0174999999999977E-3</v>
      </c>
      <c r="D99">
        <f t="shared" si="0"/>
        <v>0</v>
      </c>
      <c r="E99">
        <f t="shared" si="0"/>
        <v>0</v>
      </c>
      <c r="F99">
        <f t="shared" si="0"/>
        <v>3.3399999999999997E-3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6.325750000000005E-2</v>
      </c>
      <c r="K99">
        <f t="shared" si="0"/>
        <v>6.9624999999999913E-3</v>
      </c>
      <c r="L99">
        <f t="shared" si="0"/>
        <v>0.45119999999999932</v>
      </c>
      <c r="M99">
        <f t="shared" si="0"/>
        <v>2.0932499999999993E-2</v>
      </c>
      <c r="N99">
        <f t="shared" si="0"/>
        <v>2.8320000000000067E-2</v>
      </c>
      <c r="O99">
        <f t="shared" si="0"/>
        <v>0</v>
      </c>
      <c r="P99">
        <f t="shared" si="0"/>
        <v>0.03</v>
      </c>
      <c r="Q99">
        <f t="shared" si="0"/>
        <v>2.3999999999999955E-3</v>
      </c>
      <c r="R99">
        <f t="shared" si="0"/>
        <v>1.0080000000000023E-2</v>
      </c>
      <c r="S99">
        <f t="shared" si="0"/>
        <v>6.2400000000000112E-3</v>
      </c>
      <c r="T99">
        <f t="shared" si="0"/>
        <v>0</v>
      </c>
      <c r="U99">
        <f t="shared" si="0"/>
        <v>6.7895000000000025E-2</v>
      </c>
      <c r="V99">
        <f t="shared" si="0"/>
        <v>7.9199999999999809E-3</v>
      </c>
      <c r="W99">
        <f t="shared" si="0"/>
        <v>1.1040000000000017E-2</v>
      </c>
      <c r="X99">
        <f t="shared" si="0"/>
        <v>3.5279999999999978E-2</v>
      </c>
      <c r="Y99">
        <f t="shared" si="0"/>
        <v>0</v>
      </c>
      <c r="Z99">
        <f t="shared" si="0"/>
        <v>6.0720000000000017E-2</v>
      </c>
      <c r="AA99">
        <f t="shared" si="0"/>
        <v>1.680000000000003E-2</v>
      </c>
      <c r="AB99">
        <f t="shared" si="0"/>
        <v>0</v>
      </c>
      <c r="AC99">
        <f t="shared" si="0"/>
        <v>5.1382500000000067E-2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2.9E-4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0.65409999999999968</v>
      </c>
      <c r="AP99">
        <f t="shared" si="0"/>
        <v>1.8499999999999999E-2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-10.496</v>
      </c>
      <c r="G21" s="124">
        <v>-10.496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10.496</v>
      </c>
      <c r="AF21" s="124">
        <v>0</v>
      </c>
      <c r="AG21" s="124">
        <v>0</v>
      </c>
      <c r="AH21" s="124">
        <v>0</v>
      </c>
      <c r="AI21" s="124">
        <v>10.496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10.496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-10.496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104.96000000000001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104.96000000000001</v>
      </c>
      <c r="DF21" s="123">
        <f t="shared" si="31"/>
        <v>10.496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-10.496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-29.978000000000002</v>
      </c>
      <c r="G22" s="124">
        <v>-29.978000000000002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29.978000000000002</v>
      </c>
      <c r="AF22" s="124">
        <v>0</v>
      </c>
      <c r="AG22" s="124">
        <v>0</v>
      </c>
      <c r="AH22" s="124">
        <v>0</v>
      </c>
      <c r="AI22" s="124">
        <v>29.978000000000002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29.978000000000002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-29.978000000000002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299.78000000000003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299.78000000000003</v>
      </c>
      <c r="DF22" s="123">
        <f t="shared" si="31"/>
        <v>29.978000000000002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-29.978000000000002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-71.674999999999997</v>
      </c>
      <c r="G23" s="124">
        <v>-71.674999999999997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71.674999999999997</v>
      </c>
      <c r="AF23" s="124">
        <v>0</v>
      </c>
      <c r="AG23" s="124">
        <v>0</v>
      </c>
      <c r="AH23" s="124">
        <v>0</v>
      </c>
      <c r="AI23" s="124">
        <v>71.674999999999997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71.674999999999997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-71.674999999999997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716.75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716.75</v>
      </c>
      <c r="DF23" s="123">
        <f t="shared" si="31"/>
        <v>71.674999999999997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-71.674999999999997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-107.18</v>
      </c>
      <c r="G24" s="124">
        <v>-107.18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107.18</v>
      </c>
      <c r="AF24" s="124">
        <v>0</v>
      </c>
      <c r="AG24" s="124">
        <v>0</v>
      </c>
      <c r="AH24" s="124">
        <v>0</v>
      </c>
      <c r="AI24" s="124">
        <v>107.18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107.18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-107.18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1071.8000000000002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1071.8000000000002</v>
      </c>
      <c r="DF24" s="123">
        <f t="shared" si="31"/>
        <v>107.18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-107.18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-87</v>
      </c>
      <c r="G25" s="124">
        <v>-87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87</v>
      </c>
      <c r="AF25" s="124">
        <v>0</v>
      </c>
      <c r="AG25" s="124">
        <v>0</v>
      </c>
      <c r="AH25" s="124">
        <v>0</v>
      </c>
      <c r="AI25" s="124">
        <v>87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87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-87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870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870</v>
      </c>
      <c r="DF25" s="123">
        <f t="shared" si="31"/>
        <v>87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-87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-64</v>
      </c>
      <c r="G26" s="124">
        <v>-64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64</v>
      </c>
      <c r="AF26" s="124">
        <v>0</v>
      </c>
      <c r="AG26" s="124">
        <v>0</v>
      </c>
      <c r="AH26" s="124">
        <v>0</v>
      </c>
      <c r="AI26" s="124">
        <v>64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64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-64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640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640</v>
      </c>
      <c r="DF26" s="123">
        <f t="shared" si="31"/>
        <v>64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-64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-50</v>
      </c>
      <c r="G27" s="124">
        <v>-50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50</v>
      </c>
      <c r="AF27" s="124">
        <v>0</v>
      </c>
      <c r="AG27" s="124">
        <v>0</v>
      </c>
      <c r="AH27" s="124">
        <v>0</v>
      </c>
      <c r="AI27" s="124">
        <v>50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50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-50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500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500</v>
      </c>
      <c r="DF27" s="123">
        <f t="shared" si="31"/>
        <v>50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-50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-49</v>
      </c>
      <c r="G28" s="124">
        <v>-49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49</v>
      </c>
      <c r="AF28" s="124">
        <v>0</v>
      </c>
      <c r="AG28" s="124">
        <v>0</v>
      </c>
      <c r="AH28" s="124">
        <v>0</v>
      </c>
      <c r="AI28" s="124">
        <v>49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49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-49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490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490</v>
      </c>
      <c r="DF28" s="123">
        <f t="shared" si="31"/>
        <v>49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-49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-28</v>
      </c>
      <c r="G29" s="124">
        <v>-28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28</v>
      </c>
      <c r="AF29" s="124">
        <v>0</v>
      </c>
      <c r="AG29" s="124">
        <v>0</v>
      </c>
      <c r="AH29" s="124">
        <v>0</v>
      </c>
      <c r="AI29" s="124">
        <v>28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28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-28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280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280</v>
      </c>
      <c r="DF29" s="123">
        <f t="shared" si="31"/>
        <v>28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-28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-12</v>
      </c>
      <c r="G58" s="124">
        <v>-12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12</v>
      </c>
      <c r="AF58" s="124">
        <v>0</v>
      </c>
      <c r="AG58" s="124">
        <v>0</v>
      </c>
      <c r="AH58" s="124">
        <v>0</v>
      </c>
      <c r="AI58" s="124">
        <v>12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12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-12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120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120</v>
      </c>
      <c r="DF58" s="123">
        <f t="shared" si="31"/>
        <v>12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-12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-82.313999999999993</v>
      </c>
      <c r="G59" s="124">
        <v>-82.313999999999993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82.313999999999993</v>
      </c>
      <c r="AF59" s="124">
        <v>0</v>
      </c>
      <c r="AG59" s="124">
        <v>0</v>
      </c>
      <c r="AH59" s="124">
        <v>0</v>
      </c>
      <c r="AI59" s="124">
        <v>82.313999999999993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82.313999999999993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-82.313999999999993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823.13999999999987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823.13999999999987</v>
      </c>
      <c r="DF59" s="123">
        <f t="shared" si="31"/>
        <v>82.313999999999993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-82.313999999999993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-39.414999999999999</v>
      </c>
      <c r="G60" s="124">
        <v>-39.414999999999999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39.414999999999999</v>
      </c>
      <c r="AF60" s="124">
        <v>0</v>
      </c>
      <c r="AG60" s="124">
        <v>0</v>
      </c>
      <c r="AH60" s="124">
        <v>0</v>
      </c>
      <c r="AI60" s="124">
        <v>39.414999999999999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39.414999999999999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-39.414999999999999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394.15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394.15</v>
      </c>
      <c r="DF60" s="123">
        <f t="shared" si="31"/>
        <v>39.414999999999999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-39.414999999999999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0.1577645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-0.1577645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0.1577645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0.1577645</v>
      </c>
      <c r="DE99" s="128"/>
      <c r="DF99" s="123">
        <f t="shared" si="59"/>
        <v>0.1577645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-0.1577645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44681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44681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18.103999999999999</v>
      </c>
      <c r="C3" s="22">
        <f>B3</f>
        <v>18.103999999999999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7.5692823999999987</v>
      </c>
      <c r="K3" s="23">
        <v>4.3268559999999994</v>
      </c>
      <c r="L3" s="23">
        <v>0</v>
      </c>
      <c r="M3" s="23">
        <v>0.92149359999999969</v>
      </c>
      <c r="N3" s="23">
        <v>5.2863679999999995</v>
      </c>
      <c r="O3" s="23">
        <f t="shared" ref="K3:O3" si="0">$C3*I3/$I3</f>
        <v>18.103999999999999</v>
      </c>
      <c r="P3" s="24"/>
      <c r="Q3" s="81">
        <f>O3+P3</f>
        <v>18.103999999999999</v>
      </c>
      <c r="S3" s="78">
        <f t="shared" ref="S3:S66" si="1">J3</f>
        <v>7.5692823999999987</v>
      </c>
      <c r="T3" s="78">
        <f t="shared" ref="T3:T66" si="2">K3</f>
        <v>4.3268559999999994</v>
      </c>
      <c r="U3" s="78">
        <f t="shared" ref="U3:U66" si="3">L3</f>
        <v>0</v>
      </c>
      <c r="V3" s="78">
        <f t="shared" ref="V3:V66" si="4">M3</f>
        <v>0.92149359999999969</v>
      </c>
      <c r="W3" s="78">
        <f t="shared" ref="W3:W66" si="5">N3</f>
        <v>5.2863679999999995</v>
      </c>
    </row>
    <row r="4" spans="1:23">
      <c r="A4" s="8" t="s">
        <v>46</v>
      </c>
      <c r="B4" s="22">
        <v>17.815999999999999</v>
      </c>
      <c r="C4" s="22">
        <f t="shared" ref="C4:C67" si="6">B4</f>
        <v>17.815999999999999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7.4488695999999992</v>
      </c>
      <c r="K4" s="23">
        <v>4.2580239999999989</v>
      </c>
      <c r="L4" s="23">
        <v>0</v>
      </c>
      <c r="M4" s="23">
        <v>0.90683439999999982</v>
      </c>
      <c r="N4" s="23">
        <v>5.2022719999999989</v>
      </c>
      <c r="O4" s="23">
        <f t="shared" ref="O4:O67" si="8">$C4*I4/$I4</f>
        <v>17.815999999999999</v>
      </c>
      <c r="P4" s="24"/>
      <c r="Q4" s="81">
        <f t="shared" ref="Q4:Q67" si="9">O4+P4</f>
        <v>17.815999999999999</v>
      </c>
      <c r="S4" s="78">
        <f t="shared" si="1"/>
        <v>7.4488695999999992</v>
      </c>
      <c r="T4" s="78">
        <f t="shared" si="2"/>
        <v>4.2580239999999989</v>
      </c>
      <c r="U4" s="78">
        <f t="shared" si="3"/>
        <v>0</v>
      </c>
      <c r="V4" s="78">
        <f t="shared" si="4"/>
        <v>0.90683439999999982</v>
      </c>
      <c r="W4" s="78">
        <f t="shared" si="5"/>
        <v>5.2022719999999989</v>
      </c>
    </row>
    <row r="5" spans="1:23">
      <c r="A5" s="8" t="s">
        <v>47</v>
      </c>
      <c r="B5" s="22">
        <v>18.664000000000001</v>
      </c>
      <c r="C5" s="22">
        <f t="shared" si="6"/>
        <v>18.664000000000001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7.8034183999999991</v>
      </c>
      <c r="K5" s="23">
        <v>4.4606959999999996</v>
      </c>
      <c r="L5" s="23">
        <v>0</v>
      </c>
      <c r="M5" s="23">
        <v>0.9499976</v>
      </c>
      <c r="N5" s="23">
        <v>5.4498879999999996</v>
      </c>
      <c r="O5" s="23">
        <f t="shared" si="8"/>
        <v>18.664000000000001</v>
      </c>
      <c r="P5" s="24"/>
      <c r="Q5" s="81">
        <f t="shared" si="9"/>
        <v>18.664000000000001</v>
      </c>
      <c r="S5" s="78">
        <f t="shared" si="1"/>
        <v>7.8034183999999991</v>
      </c>
      <c r="T5" s="78">
        <f t="shared" si="2"/>
        <v>4.4606959999999996</v>
      </c>
      <c r="U5" s="78">
        <f t="shared" si="3"/>
        <v>0</v>
      </c>
      <c r="V5" s="78">
        <f t="shared" si="4"/>
        <v>0.9499976</v>
      </c>
      <c r="W5" s="78">
        <f t="shared" si="5"/>
        <v>5.4498879999999996</v>
      </c>
    </row>
    <row r="6" spans="1:23">
      <c r="A6" s="8" t="s">
        <v>48</v>
      </c>
      <c r="B6" s="22">
        <v>18.260000000000002</v>
      </c>
      <c r="C6" s="22">
        <f t="shared" si="6"/>
        <v>18.260000000000002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7.634506</v>
      </c>
      <c r="K6" s="23">
        <v>4.364139999999999</v>
      </c>
      <c r="L6" s="23">
        <v>0</v>
      </c>
      <c r="M6" s="23">
        <v>0.92943399999999998</v>
      </c>
      <c r="N6" s="23">
        <v>5.3319199999999993</v>
      </c>
      <c r="O6" s="23">
        <f t="shared" si="8"/>
        <v>18.260000000000002</v>
      </c>
      <c r="P6" s="24"/>
      <c r="Q6" s="81">
        <f t="shared" si="9"/>
        <v>18.260000000000002</v>
      </c>
      <c r="S6" s="78">
        <f t="shared" si="1"/>
        <v>7.634506</v>
      </c>
      <c r="T6" s="78">
        <f t="shared" si="2"/>
        <v>4.364139999999999</v>
      </c>
      <c r="U6" s="78">
        <f t="shared" si="3"/>
        <v>0</v>
      </c>
      <c r="V6" s="78">
        <f t="shared" si="4"/>
        <v>0.92943399999999998</v>
      </c>
      <c r="W6" s="78">
        <f t="shared" si="5"/>
        <v>5.3319199999999993</v>
      </c>
    </row>
    <row r="7" spans="1:23">
      <c r="A7" s="8" t="s">
        <v>49</v>
      </c>
      <c r="B7" s="22">
        <v>17.972000000000001</v>
      </c>
      <c r="C7" s="22">
        <f t="shared" si="6"/>
        <v>17.972000000000001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7.5140931999999996</v>
      </c>
      <c r="K7" s="23">
        <v>4.2953079999999995</v>
      </c>
      <c r="L7" s="23">
        <v>0</v>
      </c>
      <c r="M7" s="23">
        <v>0.91477479999999989</v>
      </c>
      <c r="N7" s="23">
        <v>5.2478239999999996</v>
      </c>
      <c r="O7" s="23">
        <f t="shared" si="8"/>
        <v>17.972000000000001</v>
      </c>
      <c r="P7" s="24"/>
      <c r="Q7" s="81">
        <f t="shared" si="9"/>
        <v>17.972000000000001</v>
      </c>
      <c r="S7" s="78">
        <f t="shared" si="1"/>
        <v>7.5140931999999996</v>
      </c>
      <c r="T7" s="78">
        <f t="shared" si="2"/>
        <v>4.2953079999999995</v>
      </c>
      <c r="U7" s="78">
        <f t="shared" si="3"/>
        <v>0</v>
      </c>
      <c r="V7" s="78">
        <f t="shared" si="4"/>
        <v>0.91477479999999989</v>
      </c>
      <c r="W7" s="78">
        <f t="shared" si="5"/>
        <v>5.2478239999999996</v>
      </c>
    </row>
    <row r="8" spans="1:23">
      <c r="A8" s="8" t="s">
        <v>50</v>
      </c>
      <c r="B8" s="22">
        <v>18.260000000000002</v>
      </c>
      <c r="C8" s="22">
        <f t="shared" si="6"/>
        <v>18.260000000000002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7.634506</v>
      </c>
      <c r="K8" s="23">
        <v>4.364139999999999</v>
      </c>
      <c r="L8" s="23">
        <v>0</v>
      </c>
      <c r="M8" s="23">
        <v>0.92943399999999998</v>
      </c>
      <c r="N8" s="23">
        <v>5.3319199999999993</v>
      </c>
      <c r="O8" s="23">
        <f t="shared" si="8"/>
        <v>18.260000000000002</v>
      </c>
      <c r="P8" s="24"/>
      <c r="Q8" s="81">
        <f t="shared" si="9"/>
        <v>18.260000000000002</v>
      </c>
      <c r="S8" s="78">
        <f t="shared" si="1"/>
        <v>7.634506</v>
      </c>
      <c r="T8" s="78">
        <f t="shared" si="2"/>
        <v>4.364139999999999</v>
      </c>
      <c r="U8" s="78">
        <f t="shared" si="3"/>
        <v>0</v>
      </c>
      <c r="V8" s="78">
        <f t="shared" si="4"/>
        <v>0.92943399999999998</v>
      </c>
      <c r="W8" s="78">
        <f t="shared" si="5"/>
        <v>5.3319199999999993</v>
      </c>
    </row>
    <row r="9" spans="1:23">
      <c r="A9" s="8" t="s">
        <v>51</v>
      </c>
      <c r="B9" s="22">
        <v>18.968</v>
      </c>
      <c r="C9" s="22">
        <f t="shared" si="6"/>
        <v>18.968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7.9305207999999991</v>
      </c>
      <c r="K9" s="23">
        <v>4.5333519999999989</v>
      </c>
      <c r="L9" s="23">
        <v>0</v>
      </c>
      <c r="M9" s="23">
        <v>0.96547119999999975</v>
      </c>
      <c r="N9" s="23">
        <v>5.5386559999999987</v>
      </c>
      <c r="O9" s="23">
        <f t="shared" si="8"/>
        <v>18.968</v>
      </c>
      <c r="P9" s="24"/>
      <c r="Q9" s="81">
        <f t="shared" si="9"/>
        <v>18.968</v>
      </c>
      <c r="S9" s="78">
        <f t="shared" si="1"/>
        <v>7.9305207999999991</v>
      </c>
      <c r="T9" s="78">
        <f t="shared" si="2"/>
        <v>4.5333519999999989</v>
      </c>
      <c r="U9" s="78">
        <f t="shared" si="3"/>
        <v>0</v>
      </c>
      <c r="V9" s="78">
        <f t="shared" si="4"/>
        <v>0.96547119999999975</v>
      </c>
      <c r="W9" s="78">
        <f t="shared" si="5"/>
        <v>5.5386559999999987</v>
      </c>
    </row>
    <row r="10" spans="1:23">
      <c r="A10" s="8" t="s">
        <v>52</v>
      </c>
      <c r="B10" s="22">
        <v>18.7</v>
      </c>
      <c r="C10" s="22">
        <f t="shared" si="6"/>
        <v>18.7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7.8184699999999987</v>
      </c>
      <c r="K10" s="23">
        <v>4.4692999999999987</v>
      </c>
      <c r="L10" s="23">
        <v>0</v>
      </c>
      <c r="M10" s="23">
        <v>0.95182999999999984</v>
      </c>
      <c r="N10" s="23">
        <v>5.460399999999999</v>
      </c>
      <c r="O10" s="23">
        <f t="shared" si="8"/>
        <v>18.7</v>
      </c>
      <c r="P10" s="24"/>
      <c r="Q10" s="81">
        <f t="shared" si="9"/>
        <v>18.7</v>
      </c>
      <c r="S10" s="78">
        <f t="shared" si="1"/>
        <v>7.8184699999999987</v>
      </c>
      <c r="T10" s="78">
        <f t="shared" si="2"/>
        <v>4.4692999999999987</v>
      </c>
      <c r="U10" s="78">
        <f t="shared" si="3"/>
        <v>0</v>
      </c>
      <c r="V10" s="78">
        <f t="shared" si="4"/>
        <v>0.95182999999999984</v>
      </c>
      <c r="W10" s="78">
        <f t="shared" si="5"/>
        <v>5.460399999999999</v>
      </c>
    </row>
    <row r="11" spans="1:23">
      <c r="A11" s="8" t="s">
        <v>53</v>
      </c>
      <c r="B11" s="22">
        <v>18.28</v>
      </c>
      <c r="C11" s="22">
        <f t="shared" si="6"/>
        <v>18.28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7.642868</v>
      </c>
      <c r="K11" s="23">
        <v>4.3689199999999992</v>
      </c>
      <c r="L11" s="23">
        <v>0</v>
      </c>
      <c r="M11" s="23">
        <v>0.93045199999999995</v>
      </c>
      <c r="N11" s="23">
        <v>5.3377600000000003</v>
      </c>
      <c r="O11" s="23">
        <f t="shared" si="8"/>
        <v>18.28</v>
      </c>
      <c r="P11" s="24"/>
      <c r="Q11" s="81">
        <f t="shared" si="9"/>
        <v>18.28</v>
      </c>
      <c r="S11" s="78">
        <f t="shared" si="1"/>
        <v>7.642868</v>
      </c>
      <c r="T11" s="78">
        <f t="shared" si="2"/>
        <v>4.3689199999999992</v>
      </c>
      <c r="U11" s="78">
        <f t="shared" si="3"/>
        <v>0</v>
      </c>
      <c r="V11" s="78">
        <f t="shared" si="4"/>
        <v>0.93045199999999995</v>
      </c>
      <c r="W11" s="78">
        <f t="shared" si="5"/>
        <v>5.3377600000000003</v>
      </c>
    </row>
    <row r="12" spans="1:23">
      <c r="A12" s="8" t="s">
        <v>54</v>
      </c>
      <c r="B12" s="22">
        <v>18.795999999999999</v>
      </c>
      <c r="C12" s="22">
        <f t="shared" si="6"/>
        <v>18.795999999999999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7.8586075999999991</v>
      </c>
      <c r="K12" s="23">
        <v>4.4922439999999986</v>
      </c>
      <c r="L12" s="23">
        <v>0</v>
      </c>
      <c r="M12" s="23">
        <v>0.9567163999999998</v>
      </c>
      <c r="N12" s="23">
        <v>5.4884319999999995</v>
      </c>
      <c r="O12" s="23">
        <f t="shared" si="8"/>
        <v>18.795999999999999</v>
      </c>
      <c r="P12" s="24"/>
      <c r="Q12" s="81">
        <f t="shared" si="9"/>
        <v>18.795999999999999</v>
      </c>
      <c r="S12" s="78">
        <f t="shared" si="1"/>
        <v>7.8586075999999991</v>
      </c>
      <c r="T12" s="78">
        <f t="shared" si="2"/>
        <v>4.4922439999999986</v>
      </c>
      <c r="U12" s="78">
        <f t="shared" si="3"/>
        <v>0</v>
      </c>
      <c r="V12" s="78">
        <f t="shared" si="4"/>
        <v>0.9567163999999998</v>
      </c>
      <c r="W12" s="78">
        <f t="shared" si="5"/>
        <v>5.4884319999999995</v>
      </c>
    </row>
    <row r="13" spans="1:23">
      <c r="A13" s="8" t="s">
        <v>55</v>
      </c>
      <c r="B13" s="22">
        <v>19.352</v>
      </c>
      <c r="C13" s="22">
        <f t="shared" si="6"/>
        <v>19.352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8.0910711999999982</v>
      </c>
      <c r="K13" s="23">
        <v>4.6251279999999992</v>
      </c>
      <c r="L13" s="23">
        <v>0</v>
      </c>
      <c r="M13" s="23">
        <v>0.9850167999999998</v>
      </c>
      <c r="N13" s="23">
        <v>5.6507839999999989</v>
      </c>
      <c r="O13" s="23">
        <f t="shared" si="8"/>
        <v>19.352</v>
      </c>
      <c r="P13" s="24"/>
      <c r="Q13" s="81">
        <f t="shared" si="9"/>
        <v>19.352</v>
      </c>
      <c r="S13" s="78">
        <f t="shared" si="1"/>
        <v>8.0910711999999982</v>
      </c>
      <c r="T13" s="78">
        <f t="shared" si="2"/>
        <v>4.6251279999999992</v>
      </c>
      <c r="U13" s="78">
        <f t="shared" si="3"/>
        <v>0</v>
      </c>
      <c r="V13" s="78">
        <f t="shared" si="4"/>
        <v>0.9850167999999998</v>
      </c>
      <c r="W13" s="78">
        <f t="shared" si="5"/>
        <v>5.6507839999999989</v>
      </c>
    </row>
    <row r="14" spans="1:23">
      <c r="A14" s="8" t="s">
        <v>56</v>
      </c>
      <c r="B14" s="22">
        <v>18.239999999999998</v>
      </c>
      <c r="C14" s="22">
        <f t="shared" si="6"/>
        <v>18.239999999999998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7.6261439999999983</v>
      </c>
      <c r="K14" s="23">
        <v>4.3593599999999988</v>
      </c>
      <c r="L14" s="23">
        <v>0</v>
      </c>
      <c r="M14" s="23">
        <v>0.92841599999999969</v>
      </c>
      <c r="N14" s="23">
        <v>5.3260799999999984</v>
      </c>
      <c r="O14" s="23">
        <f t="shared" si="8"/>
        <v>18.239999999999998</v>
      </c>
      <c r="P14" s="24"/>
      <c r="Q14" s="81">
        <f t="shared" si="9"/>
        <v>18.239999999999998</v>
      </c>
      <c r="S14" s="78">
        <f t="shared" si="1"/>
        <v>7.6261439999999983</v>
      </c>
      <c r="T14" s="78">
        <f t="shared" si="2"/>
        <v>4.3593599999999988</v>
      </c>
      <c r="U14" s="78">
        <f t="shared" si="3"/>
        <v>0</v>
      </c>
      <c r="V14" s="78">
        <f t="shared" si="4"/>
        <v>0.92841599999999969</v>
      </c>
      <c r="W14" s="78">
        <f t="shared" si="5"/>
        <v>5.3260799999999984</v>
      </c>
    </row>
    <row r="15" spans="1:23">
      <c r="A15" s="8" t="s">
        <v>57</v>
      </c>
      <c r="B15" s="22">
        <v>18.068000000000001</v>
      </c>
      <c r="C15" s="22">
        <f t="shared" si="6"/>
        <v>18.068000000000001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7.5542308</v>
      </c>
      <c r="K15" s="23">
        <v>4.3182519999999993</v>
      </c>
      <c r="L15" s="23">
        <v>0</v>
      </c>
      <c r="M15" s="23">
        <v>0.91966119999999996</v>
      </c>
      <c r="N15" s="23">
        <v>5.2758559999999992</v>
      </c>
      <c r="O15" s="23">
        <f t="shared" si="8"/>
        <v>18.068000000000001</v>
      </c>
      <c r="P15" s="24"/>
      <c r="Q15" s="81">
        <f t="shared" si="9"/>
        <v>18.068000000000001</v>
      </c>
      <c r="S15" s="78">
        <f t="shared" si="1"/>
        <v>7.5542308</v>
      </c>
      <c r="T15" s="78">
        <f t="shared" si="2"/>
        <v>4.3182519999999993</v>
      </c>
      <c r="U15" s="78">
        <f t="shared" si="3"/>
        <v>0</v>
      </c>
      <c r="V15" s="78">
        <f t="shared" si="4"/>
        <v>0.91966119999999996</v>
      </c>
      <c r="W15" s="78">
        <f t="shared" si="5"/>
        <v>5.2758559999999992</v>
      </c>
    </row>
    <row r="16" spans="1:23">
      <c r="A16" s="8" t="s">
        <v>58</v>
      </c>
      <c r="B16" s="22">
        <v>18.664000000000001</v>
      </c>
      <c r="C16" s="22">
        <f t="shared" si="6"/>
        <v>18.664000000000001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7.8034183999999991</v>
      </c>
      <c r="K16" s="23">
        <v>4.4606959999999996</v>
      </c>
      <c r="L16" s="23">
        <v>0</v>
      </c>
      <c r="M16" s="23">
        <v>0.9499976</v>
      </c>
      <c r="N16" s="23">
        <v>5.4498879999999996</v>
      </c>
      <c r="O16" s="23">
        <f t="shared" si="8"/>
        <v>18.664000000000001</v>
      </c>
      <c r="P16" s="24"/>
      <c r="Q16" s="81">
        <f t="shared" si="9"/>
        <v>18.664000000000001</v>
      </c>
      <c r="S16" s="78">
        <f t="shared" si="1"/>
        <v>7.8034183999999991</v>
      </c>
      <c r="T16" s="78">
        <f t="shared" si="2"/>
        <v>4.4606959999999996</v>
      </c>
      <c r="U16" s="78">
        <f t="shared" si="3"/>
        <v>0</v>
      </c>
      <c r="V16" s="78">
        <f t="shared" si="4"/>
        <v>0.9499976</v>
      </c>
      <c r="W16" s="78">
        <f t="shared" si="5"/>
        <v>5.4498879999999996</v>
      </c>
    </row>
    <row r="17" spans="1:23">
      <c r="A17" s="8" t="s">
        <v>59</v>
      </c>
      <c r="B17" s="22">
        <v>19.064</v>
      </c>
      <c r="C17" s="22">
        <f t="shared" si="6"/>
        <v>19.064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7.9706583999999996</v>
      </c>
      <c r="K17" s="23">
        <v>4.5562959999999988</v>
      </c>
      <c r="L17" s="23">
        <v>0</v>
      </c>
      <c r="M17" s="23">
        <v>0.97035759999999982</v>
      </c>
      <c r="N17" s="23">
        <v>5.5666879999999992</v>
      </c>
      <c r="O17" s="23">
        <f t="shared" si="8"/>
        <v>19.064</v>
      </c>
      <c r="P17" s="24"/>
      <c r="Q17" s="81">
        <f t="shared" si="9"/>
        <v>19.064</v>
      </c>
      <c r="S17" s="78">
        <f t="shared" si="1"/>
        <v>7.9706583999999996</v>
      </c>
      <c r="T17" s="78">
        <f t="shared" si="2"/>
        <v>4.5562959999999988</v>
      </c>
      <c r="U17" s="78">
        <f t="shared" si="3"/>
        <v>0</v>
      </c>
      <c r="V17" s="78">
        <f t="shared" si="4"/>
        <v>0.97035759999999982</v>
      </c>
      <c r="W17" s="78">
        <f t="shared" si="5"/>
        <v>5.5666879999999992</v>
      </c>
    </row>
    <row r="18" spans="1:23">
      <c r="A18" s="8" t="s">
        <v>60</v>
      </c>
      <c r="B18" s="22">
        <v>18.335999999999999</v>
      </c>
      <c r="C18" s="22">
        <f t="shared" si="6"/>
        <v>18.335999999999999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7.6662815999999987</v>
      </c>
      <c r="K18" s="23">
        <v>4.3823039999999986</v>
      </c>
      <c r="L18" s="23">
        <v>0</v>
      </c>
      <c r="M18" s="23">
        <v>0.93330239999999975</v>
      </c>
      <c r="N18" s="23">
        <v>5.354111999999998</v>
      </c>
      <c r="O18" s="23">
        <f t="shared" si="8"/>
        <v>18.335999999999999</v>
      </c>
      <c r="P18" s="24"/>
      <c r="Q18" s="81">
        <f t="shared" si="9"/>
        <v>18.335999999999999</v>
      </c>
      <c r="S18" s="78">
        <f t="shared" si="1"/>
        <v>7.6662815999999987</v>
      </c>
      <c r="T18" s="78">
        <f t="shared" si="2"/>
        <v>4.3823039999999986</v>
      </c>
      <c r="U18" s="78">
        <f t="shared" si="3"/>
        <v>0</v>
      </c>
      <c r="V18" s="78">
        <f t="shared" si="4"/>
        <v>0.93330239999999975</v>
      </c>
      <c r="W18" s="78">
        <f t="shared" si="5"/>
        <v>5.354111999999998</v>
      </c>
    </row>
    <row r="19" spans="1:23">
      <c r="A19" s="8" t="s">
        <v>61</v>
      </c>
      <c r="B19" s="22">
        <v>18.988</v>
      </c>
      <c r="C19" s="22">
        <f t="shared" si="6"/>
        <v>18.988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7.9388827999999991</v>
      </c>
      <c r="K19" s="23">
        <v>4.5381319999999992</v>
      </c>
      <c r="L19" s="23">
        <v>0</v>
      </c>
      <c r="M19" s="23">
        <v>0.96648919999999972</v>
      </c>
      <c r="N19" s="23">
        <v>5.5444959999999988</v>
      </c>
      <c r="O19" s="23">
        <f t="shared" si="8"/>
        <v>18.988</v>
      </c>
      <c r="P19" s="24"/>
      <c r="Q19" s="81">
        <f t="shared" si="9"/>
        <v>18.988</v>
      </c>
      <c r="S19" s="78">
        <f t="shared" si="1"/>
        <v>7.9388827999999991</v>
      </c>
      <c r="T19" s="78">
        <f t="shared" si="2"/>
        <v>4.5381319999999992</v>
      </c>
      <c r="U19" s="78">
        <f t="shared" si="3"/>
        <v>0</v>
      </c>
      <c r="V19" s="78">
        <f t="shared" si="4"/>
        <v>0.96648919999999972</v>
      </c>
      <c r="W19" s="78">
        <f t="shared" si="5"/>
        <v>5.5444959999999988</v>
      </c>
    </row>
    <row r="20" spans="1:23">
      <c r="A20" s="8" t="s">
        <v>62</v>
      </c>
      <c r="B20" s="22">
        <v>18.568000000000001</v>
      </c>
      <c r="C20" s="22">
        <f t="shared" si="6"/>
        <v>18.568000000000001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7.7632808000000004</v>
      </c>
      <c r="K20" s="23">
        <v>4.4377519999999988</v>
      </c>
      <c r="L20" s="23">
        <v>0</v>
      </c>
      <c r="M20" s="23">
        <v>0.94511119999999993</v>
      </c>
      <c r="N20" s="23">
        <v>5.4218559999999991</v>
      </c>
      <c r="O20" s="23">
        <f t="shared" si="8"/>
        <v>18.568000000000001</v>
      </c>
      <c r="P20" s="24"/>
      <c r="Q20" s="81">
        <f t="shared" si="9"/>
        <v>18.568000000000001</v>
      </c>
      <c r="S20" s="78">
        <f t="shared" si="1"/>
        <v>7.7632808000000004</v>
      </c>
      <c r="T20" s="78">
        <f t="shared" si="2"/>
        <v>4.4377519999999988</v>
      </c>
      <c r="U20" s="78">
        <f t="shared" si="3"/>
        <v>0</v>
      </c>
      <c r="V20" s="78">
        <f t="shared" si="4"/>
        <v>0.94511119999999993</v>
      </c>
      <c r="W20" s="78">
        <f t="shared" si="5"/>
        <v>5.4218559999999991</v>
      </c>
    </row>
    <row r="21" spans="1:23">
      <c r="A21" s="8" t="s">
        <v>63</v>
      </c>
      <c r="B21" s="22">
        <v>18.739999999999998</v>
      </c>
      <c r="C21" s="22">
        <f t="shared" si="6"/>
        <v>18.739999999999998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7.8351939999999987</v>
      </c>
      <c r="K21" s="23">
        <v>4.4788599999999983</v>
      </c>
      <c r="L21" s="23">
        <v>0</v>
      </c>
      <c r="M21" s="23">
        <v>0.95386599999999977</v>
      </c>
      <c r="N21" s="23">
        <v>5.4720799999999992</v>
      </c>
      <c r="O21" s="23">
        <f t="shared" si="8"/>
        <v>18.739999999999998</v>
      </c>
      <c r="P21" s="24"/>
      <c r="Q21" s="81">
        <f t="shared" si="9"/>
        <v>18.739999999999998</v>
      </c>
      <c r="S21" s="78">
        <f t="shared" si="1"/>
        <v>7.8351939999999987</v>
      </c>
      <c r="T21" s="78">
        <f t="shared" si="2"/>
        <v>4.4788599999999983</v>
      </c>
      <c r="U21" s="78">
        <f t="shared" si="3"/>
        <v>0</v>
      </c>
      <c r="V21" s="78">
        <f t="shared" si="4"/>
        <v>0.95386599999999977</v>
      </c>
      <c r="W21" s="78">
        <f t="shared" si="5"/>
        <v>5.4720799999999992</v>
      </c>
    </row>
    <row r="22" spans="1:23">
      <c r="A22" s="8" t="s">
        <v>64</v>
      </c>
      <c r="B22" s="22">
        <v>18.376000000000001</v>
      </c>
      <c r="C22" s="22">
        <f t="shared" si="6"/>
        <v>18.376000000000001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7.6830056000000004</v>
      </c>
      <c r="K22" s="23">
        <v>4.3918639999999991</v>
      </c>
      <c r="L22" s="23">
        <v>0</v>
      </c>
      <c r="M22" s="23">
        <v>0.93533839999999979</v>
      </c>
      <c r="N22" s="23">
        <v>5.365791999999999</v>
      </c>
      <c r="O22" s="23">
        <f t="shared" si="8"/>
        <v>18.376000000000001</v>
      </c>
      <c r="P22" s="24"/>
      <c r="Q22" s="81">
        <f t="shared" si="9"/>
        <v>18.376000000000001</v>
      </c>
      <c r="S22" s="78">
        <f t="shared" si="1"/>
        <v>7.6830056000000004</v>
      </c>
      <c r="T22" s="78">
        <f t="shared" si="2"/>
        <v>4.3918639999999991</v>
      </c>
      <c r="U22" s="78">
        <f t="shared" si="3"/>
        <v>0</v>
      </c>
      <c r="V22" s="78">
        <f t="shared" si="4"/>
        <v>0.93533839999999979</v>
      </c>
      <c r="W22" s="78">
        <f t="shared" si="5"/>
        <v>5.365791999999999</v>
      </c>
    </row>
    <row r="23" spans="1:23">
      <c r="A23" s="8" t="s">
        <v>65</v>
      </c>
      <c r="B23" s="22">
        <v>18.184000000000001</v>
      </c>
      <c r="C23" s="22">
        <f t="shared" si="6"/>
        <v>18.184000000000001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7.6027303999999996</v>
      </c>
      <c r="K23" s="23">
        <v>4.3459759999999994</v>
      </c>
      <c r="L23" s="23">
        <v>0</v>
      </c>
      <c r="M23" s="23">
        <v>0.92556559999999988</v>
      </c>
      <c r="N23" s="23">
        <v>5.3097279999999989</v>
      </c>
      <c r="O23" s="23">
        <f t="shared" si="8"/>
        <v>18.184000000000001</v>
      </c>
      <c r="P23" s="24"/>
      <c r="Q23" s="81">
        <f t="shared" si="9"/>
        <v>18.184000000000001</v>
      </c>
      <c r="S23" s="78">
        <f t="shared" si="1"/>
        <v>7.6027303999999996</v>
      </c>
      <c r="T23" s="78">
        <f t="shared" si="2"/>
        <v>4.3459759999999994</v>
      </c>
      <c r="U23" s="78">
        <f t="shared" si="3"/>
        <v>0</v>
      </c>
      <c r="V23" s="78">
        <f t="shared" si="4"/>
        <v>0.92556559999999988</v>
      </c>
      <c r="W23" s="78">
        <f t="shared" si="5"/>
        <v>5.3097279999999989</v>
      </c>
    </row>
    <row r="24" spans="1:23">
      <c r="A24" s="8" t="s">
        <v>66</v>
      </c>
      <c r="B24" s="22">
        <v>19.064</v>
      </c>
      <c r="C24" s="22">
        <f t="shared" si="6"/>
        <v>19.064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7.9706583999999996</v>
      </c>
      <c r="K24" s="23">
        <v>4.5562959999999988</v>
      </c>
      <c r="L24" s="23">
        <v>0</v>
      </c>
      <c r="M24" s="23">
        <v>0.97035759999999982</v>
      </c>
      <c r="N24" s="23">
        <v>5.5666879999999992</v>
      </c>
      <c r="O24" s="23">
        <f t="shared" si="8"/>
        <v>19.064</v>
      </c>
      <c r="P24" s="24"/>
      <c r="Q24" s="81">
        <f t="shared" si="9"/>
        <v>19.064</v>
      </c>
      <c r="S24" s="78">
        <f t="shared" si="1"/>
        <v>7.9706583999999996</v>
      </c>
      <c r="T24" s="78">
        <f t="shared" si="2"/>
        <v>4.5562959999999988</v>
      </c>
      <c r="U24" s="78">
        <f t="shared" si="3"/>
        <v>0</v>
      </c>
      <c r="V24" s="78">
        <f t="shared" si="4"/>
        <v>0.97035759999999982</v>
      </c>
      <c r="W24" s="78">
        <f t="shared" si="5"/>
        <v>5.5666879999999992</v>
      </c>
    </row>
    <row r="25" spans="1:23">
      <c r="A25" s="8" t="s">
        <v>67</v>
      </c>
      <c r="B25" s="22">
        <v>18.776</v>
      </c>
      <c r="C25" s="22">
        <f t="shared" si="6"/>
        <v>18.776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7.8502455999999992</v>
      </c>
      <c r="K25" s="23">
        <v>4.4874639999999992</v>
      </c>
      <c r="L25" s="23">
        <v>0</v>
      </c>
      <c r="M25" s="23">
        <v>0.95569839999999984</v>
      </c>
      <c r="N25" s="23">
        <v>5.4825919999999986</v>
      </c>
      <c r="O25" s="23">
        <f t="shared" si="8"/>
        <v>18.776</v>
      </c>
      <c r="P25" s="24"/>
      <c r="Q25" s="81">
        <f t="shared" si="9"/>
        <v>18.776</v>
      </c>
      <c r="S25" s="78">
        <f t="shared" si="1"/>
        <v>7.8502455999999992</v>
      </c>
      <c r="T25" s="78">
        <f t="shared" si="2"/>
        <v>4.4874639999999992</v>
      </c>
      <c r="U25" s="78">
        <f t="shared" si="3"/>
        <v>0</v>
      </c>
      <c r="V25" s="78">
        <f t="shared" si="4"/>
        <v>0.95569839999999984</v>
      </c>
      <c r="W25" s="78">
        <f t="shared" si="5"/>
        <v>5.4825919999999986</v>
      </c>
    </row>
    <row r="26" spans="1:23">
      <c r="A26" s="8" t="s">
        <v>68</v>
      </c>
      <c r="B26" s="22">
        <v>19.007999999999999</v>
      </c>
      <c r="C26" s="22">
        <f t="shared" si="6"/>
        <v>19.007999999999999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7.9472447999999982</v>
      </c>
      <c r="K26" s="23">
        <v>4.5429119999999985</v>
      </c>
      <c r="L26" s="23">
        <v>0</v>
      </c>
      <c r="M26" s="23">
        <v>0.96750719999999968</v>
      </c>
      <c r="N26" s="23">
        <v>5.5503359999999988</v>
      </c>
      <c r="O26" s="23">
        <f t="shared" si="8"/>
        <v>19.007999999999999</v>
      </c>
      <c r="P26" s="24"/>
      <c r="Q26" s="81">
        <f t="shared" si="9"/>
        <v>19.007999999999999</v>
      </c>
      <c r="S26" s="78">
        <f t="shared" si="1"/>
        <v>7.9472447999999982</v>
      </c>
      <c r="T26" s="78">
        <f t="shared" si="2"/>
        <v>4.5429119999999985</v>
      </c>
      <c r="U26" s="78">
        <f t="shared" si="3"/>
        <v>0</v>
      </c>
      <c r="V26" s="78">
        <f t="shared" si="4"/>
        <v>0.96750719999999968</v>
      </c>
      <c r="W26" s="78">
        <f t="shared" si="5"/>
        <v>5.5503359999999988</v>
      </c>
    </row>
    <row r="27" spans="1:23">
      <c r="A27" s="8" t="s">
        <v>69</v>
      </c>
      <c r="B27" s="22">
        <v>17.239999999999998</v>
      </c>
      <c r="C27" s="22">
        <f t="shared" si="6"/>
        <v>17.239999999999998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7.2080439999999992</v>
      </c>
      <c r="K27" s="23">
        <v>4.1203599999999989</v>
      </c>
      <c r="L27" s="23">
        <v>0</v>
      </c>
      <c r="M27" s="23">
        <v>0.87751599999999985</v>
      </c>
      <c r="N27" s="23">
        <v>5.0340799999999986</v>
      </c>
      <c r="O27" s="23">
        <f t="shared" si="8"/>
        <v>17.239999999999998</v>
      </c>
      <c r="P27" s="24"/>
      <c r="Q27" s="81">
        <f t="shared" si="9"/>
        <v>17.239999999999998</v>
      </c>
      <c r="S27" s="78">
        <f t="shared" si="1"/>
        <v>7.2080439999999992</v>
      </c>
      <c r="T27" s="78">
        <f t="shared" si="2"/>
        <v>4.1203599999999989</v>
      </c>
      <c r="U27" s="78">
        <f t="shared" si="3"/>
        <v>0</v>
      </c>
      <c r="V27" s="78">
        <f t="shared" si="4"/>
        <v>0.87751599999999985</v>
      </c>
      <c r="W27" s="78">
        <f t="shared" si="5"/>
        <v>5.0340799999999986</v>
      </c>
    </row>
    <row r="28" spans="1:23">
      <c r="A28" s="8" t="s">
        <v>70</v>
      </c>
      <c r="B28" s="22">
        <v>17.952000000000002</v>
      </c>
      <c r="C28" s="22">
        <f t="shared" si="6"/>
        <v>17.952000000000002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7.5057312000000005</v>
      </c>
      <c r="K28" s="23">
        <v>4.2905279999999992</v>
      </c>
      <c r="L28" s="23">
        <v>0</v>
      </c>
      <c r="M28" s="23">
        <v>0.91375679999999992</v>
      </c>
      <c r="N28" s="23">
        <v>5.2419839999999995</v>
      </c>
      <c r="O28" s="23">
        <f t="shared" si="8"/>
        <v>17.952000000000002</v>
      </c>
      <c r="P28" s="24"/>
      <c r="Q28" s="81">
        <f t="shared" si="9"/>
        <v>17.952000000000002</v>
      </c>
      <c r="S28" s="78">
        <f t="shared" si="1"/>
        <v>7.5057312000000005</v>
      </c>
      <c r="T28" s="78">
        <f t="shared" si="2"/>
        <v>4.2905279999999992</v>
      </c>
      <c r="U28" s="78">
        <f t="shared" si="3"/>
        <v>0</v>
      </c>
      <c r="V28" s="78">
        <f t="shared" si="4"/>
        <v>0.91375679999999992</v>
      </c>
      <c r="W28" s="78">
        <f t="shared" si="5"/>
        <v>5.2419839999999995</v>
      </c>
    </row>
    <row r="29" spans="1:23">
      <c r="A29" s="8" t="s">
        <v>71</v>
      </c>
      <c r="B29" s="22">
        <v>18.643999999999998</v>
      </c>
      <c r="C29" s="22">
        <f t="shared" si="6"/>
        <v>18.643999999999998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7.7950563999999982</v>
      </c>
      <c r="K29" s="23">
        <v>4.4559159999999984</v>
      </c>
      <c r="L29" s="23">
        <v>0</v>
      </c>
      <c r="M29" s="23">
        <v>0.9489795999999997</v>
      </c>
      <c r="N29" s="23">
        <v>5.4440479999999987</v>
      </c>
      <c r="O29" s="23">
        <f t="shared" si="8"/>
        <v>18.643999999999998</v>
      </c>
      <c r="P29" s="24"/>
      <c r="Q29" s="81">
        <f t="shared" si="9"/>
        <v>18.643999999999998</v>
      </c>
      <c r="S29" s="78">
        <f t="shared" si="1"/>
        <v>7.7950563999999982</v>
      </c>
      <c r="T29" s="78">
        <f t="shared" si="2"/>
        <v>4.4559159999999984</v>
      </c>
      <c r="U29" s="78">
        <f t="shared" si="3"/>
        <v>0</v>
      </c>
      <c r="V29" s="78">
        <f t="shared" si="4"/>
        <v>0.9489795999999997</v>
      </c>
      <c r="W29" s="78">
        <f t="shared" si="5"/>
        <v>5.4440479999999987</v>
      </c>
    </row>
    <row r="30" spans="1:23">
      <c r="A30" s="8" t="s">
        <v>72</v>
      </c>
      <c r="B30" s="22">
        <v>18.260000000000002</v>
      </c>
      <c r="C30" s="22">
        <f t="shared" si="6"/>
        <v>18.260000000000002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7.634506</v>
      </c>
      <c r="K30" s="23">
        <v>4.364139999999999</v>
      </c>
      <c r="L30" s="23">
        <v>0</v>
      </c>
      <c r="M30" s="23">
        <v>0.92943399999999998</v>
      </c>
      <c r="N30" s="23">
        <v>5.3319199999999993</v>
      </c>
      <c r="O30" s="23">
        <f t="shared" si="8"/>
        <v>18.260000000000002</v>
      </c>
      <c r="P30" s="24"/>
      <c r="Q30" s="81">
        <f t="shared" si="9"/>
        <v>18.260000000000002</v>
      </c>
      <c r="S30" s="78">
        <f t="shared" si="1"/>
        <v>7.634506</v>
      </c>
      <c r="T30" s="78">
        <f t="shared" si="2"/>
        <v>4.364139999999999</v>
      </c>
      <c r="U30" s="78">
        <f t="shared" si="3"/>
        <v>0</v>
      </c>
      <c r="V30" s="78">
        <f t="shared" si="4"/>
        <v>0.92943399999999998</v>
      </c>
      <c r="W30" s="78">
        <f t="shared" si="5"/>
        <v>5.3319199999999993</v>
      </c>
    </row>
    <row r="31" spans="1:23">
      <c r="A31" s="8" t="s">
        <v>73</v>
      </c>
      <c r="B31" s="22">
        <v>18.103999999999999</v>
      </c>
      <c r="C31" s="22">
        <f t="shared" si="6"/>
        <v>18.103999999999999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7.5692823999999987</v>
      </c>
      <c r="K31" s="23">
        <v>4.3268559999999994</v>
      </c>
      <c r="L31" s="23">
        <v>0</v>
      </c>
      <c r="M31" s="23">
        <v>0.92149359999999969</v>
      </c>
      <c r="N31" s="23">
        <v>5.2863679999999995</v>
      </c>
      <c r="O31" s="23">
        <f t="shared" si="8"/>
        <v>18.103999999999999</v>
      </c>
      <c r="P31" s="24"/>
      <c r="Q31" s="81">
        <f t="shared" si="9"/>
        <v>18.103999999999999</v>
      </c>
      <c r="S31" s="78">
        <f t="shared" si="1"/>
        <v>7.5692823999999987</v>
      </c>
      <c r="T31" s="78">
        <f t="shared" si="2"/>
        <v>4.3268559999999994</v>
      </c>
      <c r="U31" s="78">
        <f t="shared" si="3"/>
        <v>0</v>
      </c>
      <c r="V31" s="78">
        <f t="shared" si="4"/>
        <v>0.92149359999999969</v>
      </c>
      <c r="W31" s="78">
        <f t="shared" si="5"/>
        <v>5.2863679999999995</v>
      </c>
    </row>
    <row r="32" spans="1:23">
      <c r="A32" s="8" t="s">
        <v>74</v>
      </c>
      <c r="B32" s="22">
        <v>17.684000000000001</v>
      </c>
      <c r="C32" s="22">
        <f t="shared" si="6"/>
        <v>17.684000000000001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7.3936803999999992</v>
      </c>
      <c r="K32" s="23">
        <v>4.2264759999999999</v>
      </c>
      <c r="L32" s="23">
        <v>0</v>
      </c>
      <c r="M32" s="23">
        <v>0.9001155999999999</v>
      </c>
      <c r="N32" s="23">
        <v>5.163727999999999</v>
      </c>
      <c r="O32" s="23">
        <f t="shared" si="8"/>
        <v>17.684000000000001</v>
      </c>
      <c r="P32" s="24"/>
      <c r="Q32" s="81">
        <f t="shared" si="9"/>
        <v>17.684000000000001</v>
      </c>
      <c r="S32" s="78">
        <f t="shared" si="1"/>
        <v>7.3936803999999992</v>
      </c>
      <c r="T32" s="78">
        <f t="shared" si="2"/>
        <v>4.2264759999999999</v>
      </c>
      <c r="U32" s="78">
        <f t="shared" si="3"/>
        <v>0</v>
      </c>
      <c r="V32" s="78">
        <f t="shared" si="4"/>
        <v>0.9001155999999999</v>
      </c>
      <c r="W32" s="78">
        <f t="shared" si="5"/>
        <v>5.163727999999999</v>
      </c>
    </row>
    <row r="33" spans="1:23">
      <c r="A33" s="8" t="s">
        <v>75</v>
      </c>
      <c r="B33" s="22">
        <v>17.068000000000001</v>
      </c>
      <c r="C33" s="22">
        <f t="shared" si="6"/>
        <v>17.068000000000001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7.1361308000000001</v>
      </c>
      <c r="K33" s="23">
        <v>4.0792519999999994</v>
      </c>
      <c r="L33" s="23">
        <v>0</v>
      </c>
      <c r="M33" s="23">
        <v>0.8687611999999999</v>
      </c>
      <c r="N33" s="23">
        <v>4.9838559999999994</v>
      </c>
      <c r="O33" s="23">
        <f t="shared" si="8"/>
        <v>17.068000000000001</v>
      </c>
      <c r="P33" s="24"/>
      <c r="Q33" s="81">
        <f t="shared" si="9"/>
        <v>17.068000000000001</v>
      </c>
      <c r="S33" s="78">
        <f t="shared" si="1"/>
        <v>7.1361308000000001</v>
      </c>
      <c r="T33" s="78">
        <f t="shared" si="2"/>
        <v>4.0792519999999994</v>
      </c>
      <c r="U33" s="78">
        <f t="shared" si="3"/>
        <v>0</v>
      </c>
      <c r="V33" s="78">
        <f t="shared" si="4"/>
        <v>0.8687611999999999</v>
      </c>
      <c r="W33" s="78">
        <f t="shared" si="5"/>
        <v>4.9838559999999994</v>
      </c>
    </row>
    <row r="34" spans="1:23">
      <c r="A34" s="8" t="s">
        <v>76</v>
      </c>
      <c r="B34" s="22">
        <v>18.7</v>
      </c>
      <c r="C34" s="22">
        <f t="shared" si="6"/>
        <v>18.7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7.8184699999999987</v>
      </c>
      <c r="K34" s="23">
        <v>4.4692999999999987</v>
      </c>
      <c r="L34" s="23">
        <v>0</v>
      </c>
      <c r="M34" s="23">
        <v>0.95182999999999984</v>
      </c>
      <c r="N34" s="23">
        <v>5.460399999999999</v>
      </c>
      <c r="O34" s="23">
        <f t="shared" si="8"/>
        <v>18.7</v>
      </c>
      <c r="P34" s="24"/>
      <c r="Q34" s="81">
        <f t="shared" si="9"/>
        <v>18.7</v>
      </c>
      <c r="S34" s="78">
        <f t="shared" si="1"/>
        <v>7.8184699999999987</v>
      </c>
      <c r="T34" s="78">
        <f t="shared" si="2"/>
        <v>4.4692999999999987</v>
      </c>
      <c r="U34" s="78">
        <f t="shared" si="3"/>
        <v>0</v>
      </c>
      <c r="V34" s="78">
        <f t="shared" si="4"/>
        <v>0.95182999999999984</v>
      </c>
      <c r="W34" s="78">
        <f t="shared" si="5"/>
        <v>5.460399999999999</v>
      </c>
    </row>
    <row r="35" spans="1:23">
      <c r="A35" s="8" t="s">
        <v>77</v>
      </c>
      <c r="B35" s="22">
        <v>18.835999999999999</v>
      </c>
      <c r="C35" s="22">
        <f t="shared" si="6"/>
        <v>18.835999999999999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7.8753315999999982</v>
      </c>
      <c r="K35" s="23">
        <v>4.501803999999999</v>
      </c>
      <c r="L35" s="23">
        <v>0</v>
      </c>
      <c r="M35" s="23">
        <v>0.95875239999999973</v>
      </c>
      <c r="N35" s="23">
        <v>5.5001119999999988</v>
      </c>
      <c r="O35" s="23">
        <f t="shared" si="8"/>
        <v>18.835999999999999</v>
      </c>
      <c r="P35" s="24"/>
      <c r="Q35" s="81">
        <f t="shared" si="9"/>
        <v>18.835999999999999</v>
      </c>
      <c r="S35" s="78">
        <f t="shared" si="1"/>
        <v>7.8753315999999982</v>
      </c>
      <c r="T35" s="78">
        <f t="shared" si="2"/>
        <v>4.501803999999999</v>
      </c>
      <c r="U35" s="78">
        <f t="shared" si="3"/>
        <v>0</v>
      </c>
      <c r="V35" s="78">
        <f t="shared" si="4"/>
        <v>0.95875239999999973</v>
      </c>
      <c r="W35" s="78">
        <f t="shared" si="5"/>
        <v>5.5001119999999988</v>
      </c>
    </row>
    <row r="36" spans="1:23">
      <c r="A36" s="8" t="s">
        <v>78</v>
      </c>
      <c r="B36" s="22">
        <v>18.72</v>
      </c>
      <c r="C36" s="22">
        <f t="shared" si="6"/>
        <v>18.72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7.8268319999999987</v>
      </c>
      <c r="K36" s="23">
        <v>4.4740799999999989</v>
      </c>
      <c r="L36" s="23">
        <v>0</v>
      </c>
      <c r="M36" s="23">
        <v>0.95284799999999981</v>
      </c>
      <c r="N36" s="23">
        <v>5.4662399999999982</v>
      </c>
      <c r="O36" s="23">
        <f t="shared" si="8"/>
        <v>18.72</v>
      </c>
      <c r="P36" s="24"/>
      <c r="Q36" s="81">
        <f t="shared" si="9"/>
        <v>18.72</v>
      </c>
      <c r="S36" s="78">
        <f t="shared" si="1"/>
        <v>7.8268319999999987</v>
      </c>
      <c r="T36" s="78">
        <f t="shared" si="2"/>
        <v>4.4740799999999989</v>
      </c>
      <c r="U36" s="78">
        <f t="shared" si="3"/>
        <v>0</v>
      </c>
      <c r="V36" s="78">
        <f t="shared" si="4"/>
        <v>0.95284799999999981</v>
      </c>
      <c r="W36" s="78">
        <f t="shared" si="5"/>
        <v>5.4662399999999982</v>
      </c>
    </row>
    <row r="37" spans="1:23">
      <c r="A37" s="8" t="s">
        <v>79</v>
      </c>
      <c r="B37" s="22">
        <v>19.488</v>
      </c>
      <c r="C37" s="22">
        <f t="shared" si="6"/>
        <v>19.488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8.1479327999999995</v>
      </c>
      <c r="K37" s="23">
        <v>4.6576319999999996</v>
      </c>
      <c r="L37" s="23">
        <v>0</v>
      </c>
      <c r="M37" s="23">
        <v>0.9919391999999998</v>
      </c>
      <c r="N37" s="23">
        <v>5.6904959999999987</v>
      </c>
      <c r="O37" s="23">
        <f t="shared" si="8"/>
        <v>19.488</v>
      </c>
      <c r="P37" s="24"/>
      <c r="Q37" s="81">
        <f t="shared" si="9"/>
        <v>19.488</v>
      </c>
      <c r="S37" s="78">
        <f t="shared" si="1"/>
        <v>8.1479327999999995</v>
      </c>
      <c r="T37" s="78">
        <f t="shared" si="2"/>
        <v>4.6576319999999996</v>
      </c>
      <c r="U37" s="78">
        <f t="shared" si="3"/>
        <v>0</v>
      </c>
      <c r="V37" s="78">
        <f t="shared" si="4"/>
        <v>0.9919391999999998</v>
      </c>
      <c r="W37" s="78">
        <f t="shared" si="5"/>
        <v>5.6904959999999987</v>
      </c>
    </row>
    <row r="38" spans="1:23">
      <c r="A38" s="8" t="s">
        <v>80</v>
      </c>
      <c r="B38" s="22">
        <v>17.992000000000001</v>
      </c>
      <c r="C38" s="22">
        <f t="shared" si="6"/>
        <v>17.992000000000001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7.5224551999999996</v>
      </c>
      <c r="K38" s="23">
        <v>4.3000879999999997</v>
      </c>
      <c r="L38" s="23">
        <v>0</v>
      </c>
      <c r="M38" s="23">
        <v>0.91579279999999985</v>
      </c>
      <c r="N38" s="23">
        <v>5.2536639999999997</v>
      </c>
      <c r="O38" s="23">
        <f t="shared" si="8"/>
        <v>17.992000000000001</v>
      </c>
      <c r="P38" s="24"/>
      <c r="Q38" s="81">
        <f t="shared" si="9"/>
        <v>17.992000000000001</v>
      </c>
      <c r="S38" s="78">
        <f t="shared" si="1"/>
        <v>7.5224551999999996</v>
      </c>
      <c r="T38" s="78">
        <f t="shared" si="2"/>
        <v>4.3000879999999997</v>
      </c>
      <c r="U38" s="78">
        <f t="shared" si="3"/>
        <v>0</v>
      </c>
      <c r="V38" s="78">
        <f t="shared" si="4"/>
        <v>0.91579279999999985</v>
      </c>
      <c r="W38" s="78">
        <f t="shared" si="5"/>
        <v>5.2536639999999997</v>
      </c>
    </row>
    <row r="39" spans="1:23">
      <c r="A39" s="8" t="s">
        <v>81</v>
      </c>
      <c r="B39" s="22">
        <v>18.931999999999999</v>
      </c>
      <c r="C39" s="22">
        <f t="shared" si="6"/>
        <v>18.931999999999999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7.9154691999999987</v>
      </c>
      <c r="K39" s="23">
        <v>4.5247479999999989</v>
      </c>
      <c r="L39" s="23">
        <v>0</v>
      </c>
      <c r="M39" s="23">
        <v>0.9636387999999998</v>
      </c>
      <c r="N39" s="23">
        <v>5.5281439999999993</v>
      </c>
      <c r="O39" s="23">
        <f t="shared" si="8"/>
        <v>18.931999999999999</v>
      </c>
      <c r="P39" s="24"/>
      <c r="Q39" s="81">
        <f t="shared" si="9"/>
        <v>18.931999999999999</v>
      </c>
      <c r="S39" s="78">
        <f t="shared" si="1"/>
        <v>7.9154691999999987</v>
      </c>
      <c r="T39" s="78">
        <f t="shared" si="2"/>
        <v>4.5247479999999989</v>
      </c>
      <c r="U39" s="78">
        <f t="shared" si="3"/>
        <v>0</v>
      </c>
      <c r="V39" s="78">
        <f t="shared" si="4"/>
        <v>0.9636387999999998</v>
      </c>
      <c r="W39" s="78">
        <f t="shared" si="5"/>
        <v>5.5281439999999993</v>
      </c>
    </row>
    <row r="40" spans="1:23">
      <c r="A40" s="8" t="s">
        <v>82</v>
      </c>
      <c r="B40" s="22">
        <v>18.952000000000002</v>
      </c>
      <c r="C40" s="22">
        <f t="shared" si="6"/>
        <v>18.952000000000002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7.9238311999999995</v>
      </c>
      <c r="K40" s="23">
        <v>4.529528</v>
      </c>
      <c r="L40" s="23">
        <v>0</v>
      </c>
      <c r="M40" s="23">
        <v>0.96465679999999987</v>
      </c>
      <c r="N40" s="23">
        <v>5.5339839999999993</v>
      </c>
      <c r="O40" s="23">
        <f t="shared" si="8"/>
        <v>18.952000000000002</v>
      </c>
      <c r="P40" s="24"/>
      <c r="Q40" s="81">
        <f t="shared" si="9"/>
        <v>18.952000000000002</v>
      </c>
      <c r="S40" s="78">
        <f t="shared" si="1"/>
        <v>7.9238311999999995</v>
      </c>
      <c r="T40" s="78">
        <f t="shared" si="2"/>
        <v>4.529528</v>
      </c>
      <c r="U40" s="78">
        <f t="shared" si="3"/>
        <v>0</v>
      </c>
      <c r="V40" s="78">
        <f t="shared" si="4"/>
        <v>0.96465679999999987</v>
      </c>
      <c r="W40" s="78">
        <f t="shared" si="5"/>
        <v>5.5339839999999993</v>
      </c>
    </row>
    <row r="41" spans="1:23">
      <c r="A41" s="8" t="s">
        <v>83</v>
      </c>
      <c r="B41" s="22">
        <v>18.7</v>
      </c>
      <c r="C41" s="22">
        <f t="shared" si="6"/>
        <v>18.7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7.8184699999999987</v>
      </c>
      <c r="K41" s="23">
        <v>4.4692999999999987</v>
      </c>
      <c r="L41" s="23">
        <v>0</v>
      </c>
      <c r="M41" s="23">
        <v>0.95182999999999984</v>
      </c>
      <c r="N41" s="23">
        <v>5.460399999999999</v>
      </c>
      <c r="O41" s="23">
        <f t="shared" si="8"/>
        <v>18.7</v>
      </c>
      <c r="P41" s="24"/>
      <c r="Q41" s="81">
        <f t="shared" si="9"/>
        <v>18.7</v>
      </c>
      <c r="S41" s="78">
        <f t="shared" si="1"/>
        <v>7.8184699999999987</v>
      </c>
      <c r="T41" s="78">
        <f t="shared" si="2"/>
        <v>4.4692999999999987</v>
      </c>
      <c r="U41" s="78">
        <f t="shared" si="3"/>
        <v>0</v>
      </c>
      <c r="V41" s="78">
        <f t="shared" si="4"/>
        <v>0.95182999999999984</v>
      </c>
      <c r="W41" s="78">
        <f t="shared" si="5"/>
        <v>5.460399999999999</v>
      </c>
    </row>
    <row r="42" spans="1:23">
      <c r="A42" s="8" t="s">
        <v>84</v>
      </c>
      <c r="B42" s="22">
        <v>17.78</v>
      </c>
      <c r="C42" s="22">
        <f t="shared" si="6"/>
        <v>17.78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7.4338180000000005</v>
      </c>
      <c r="K42" s="23">
        <v>4.2494199999999998</v>
      </c>
      <c r="L42" s="23">
        <v>0</v>
      </c>
      <c r="M42" s="23">
        <v>0.90500199999999997</v>
      </c>
      <c r="N42" s="23">
        <v>5.1917599999999995</v>
      </c>
      <c r="O42" s="23">
        <f t="shared" si="8"/>
        <v>17.78</v>
      </c>
      <c r="P42" s="24"/>
      <c r="Q42" s="81">
        <f t="shared" si="9"/>
        <v>17.78</v>
      </c>
      <c r="S42" s="78">
        <f t="shared" si="1"/>
        <v>7.4338180000000005</v>
      </c>
      <c r="T42" s="78">
        <f t="shared" si="2"/>
        <v>4.2494199999999998</v>
      </c>
      <c r="U42" s="78">
        <f t="shared" si="3"/>
        <v>0</v>
      </c>
      <c r="V42" s="78">
        <f t="shared" si="4"/>
        <v>0.90500199999999997</v>
      </c>
      <c r="W42" s="78">
        <f t="shared" si="5"/>
        <v>5.1917599999999995</v>
      </c>
    </row>
    <row r="43" spans="1:23">
      <c r="A43" s="8" t="s">
        <v>85</v>
      </c>
      <c r="B43" s="22">
        <v>17.623999999999999</v>
      </c>
      <c r="C43" s="22">
        <f t="shared" si="6"/>
        <v>17.623999999999999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7.3685943999999983</v>
      </c>
      <c r="K43" s="23">
        <v>4.2121359999999983</v>
      </c>
      <c r="L43" s="23">
        <v>0</v>
      </c>
      <c r="M43" s="23">
        <v>0.89706159999999979</v>
      </c>
      <c r="N43" s="23">
        <v>5.1462079999999988</v>
      </c>
      <c r="O43" s="23">
        <f t="shared" si="8"/>
        <v>17.623999999999999</v>
      </c>
      <c r="P43" s="24"/>
      <c r="Q43" s="81">
        <f t="shared" si="9"/>
        <v>17.623999999999999</v>
      </c>
      <c r="S43" s="78">
        <f t="shared" si="1"/>
        <v>7.3685943999999983</v>
      </c>
      <c r="T43" s="78">
        <f t="shared" si="2"/>
        <v>4.2121359999999983</v>
      </c>
      <c r="U43" s="78">
        <f t="shared" si="3"/>
        <v>0</v>
      </c>
      <c r="V43" s="78">
        <f t="shared" si="4"/>
        <v>0.89706159999999979</v>
      </c>
      <c r="W43" s="78">
        <f t="shared" si="5"/>
        <v>5.1462079999999988</v>
      </c>
    </row>
    <row r="44" spans="1:23">
      <c r="A44" s="8" t="s">
        <v>86</v>
      </c>
      <c r="B44" s="22">
        <v>17.588000000000001</v>
      </c>
      <c r="C44" s="22">
        <f t="shared" si="6"/>
        <v>17.588000000000001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7.3535428000000005</v>
      </c>
      <c r="K44" s="23">
        <v>4.2035319999999992</v>
      </c>
      <c r="L44" s="23">
        <v>0</v>
      </c>
      <c r="M44" s="23">
        <v>0.89522919999999984</v>
      </c>
      <c r="N44" s="23">
        <v>5.1356959999999994</v>
      </c>
      <c r="O44" s="23">
        <f t="shared" si="8"/>
        <v>17.588000000000001</v>
      </c>
      <c r="P44" s="24"/>
      <c r="Q44" s="81">
        <f t="shared" si="9"/>
        <v>17.588000000000001</v>
      </c>
      <c r="S44" s="78">
        <f t="shared" si="1"/>
        <v>7.3535428000000005</v>
      </c>
      <c r="T44" s="78">
        <f t="shared" si="2"/>
        <v>4.2035319999999992</v>
      </c>
      <c r="U44" s="78">
        <f t="shared" si="3"/>
        <v>0</v>
      </c>
      <c r="V44" s="78">
        <f t="shared" si="4"/>
        <v>0.89522919999999984</v>
      </c>
      <c r="W44" s="78">
        <f t="shared" si="5"/>
        <v>5.1356959999999994</v>
      </c>
    </row>
    <row r="45" spans="1:23">
      <c r="A45" s="8" t="s">
        <v>87</v>
      </c>
      <c r="B45" s="22">
        <v>18.335999999999999</v>
      </c>
      <c r="C45" s="22">
        <f t="shared" si="6"/>
        <v>18.335999999999999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7.6662815999999987</v>
      </c>
      <c r="K45" s="23">
        <v>4.3823039999999986</v>
      </c>
      <c r="L45" s="23">
        <v>0</v>
      </c>
      <c r="M45" s="23">
        <v>0.93330239999999975</v>
      </c>
      <c r="N45" s="23">
        <v>5.354111999999998</v>
      </c>
      <c r="O45" s="23">
        <f t="shared" si="8"/>
        <v>18.335999999999999</v>
      </c>
      <c r="P45" s="24"/>
      <c r="Q45" s="81">
        <f t="shared" si="9"/>
        <v>18.335999999999999</v>
      </c>
      <c r="S45" s="78">
        <f t="shared" si="1"/>
        <v>7.6662815999999987</v>
      </c>
      <c r="T45" s="78">
        <f t="shared" si="2"/>
        <v>4.3823039999999986</v>
      </c>
      <c r="U45" s="78">
        <f t="shared" si="3"/>
        <v>0</v>
      </c>
      <c r="V45" s="78">
        <f t="shared" si="4"/>
        <v>0.93330239999999975</v>
      </c>
      <c r="W45" s="78">
        <f t="shared" si="5"/>
        <v>5.354111999999998</v>
      </c>
    </row>
    <row r="46" spans="1:23">
      <c r="A46" s="8" t="s">
        <v>88</v>
      </c>
      <c r="B46" s="22">
        <v>17.335999999999999</v>
      </c>
      <c r="C46" s="22">
        <f t="shared" si="6"/>
        <v>17.335999999999999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7.2481815999999997</v>
      </c>
      <c r="K46" s="23">
        <v>4.1433039999999988</v>
      </c>
      <c r="L46" s="23">
        <v>0</v>
      </c>
      <c r="M46" s="23">
        <v>0.8824023999999997</v>
      </c>
      <c r="N46" s="23">
        <v>5.0621119999999991</v>
      </c>
      <c r="O46" s="23">
        <f t="shared" si="8"/>
        <v>17.335999999999999</v>
      </c>
      <c r="P46" s="24"/>
      <c r="Q46" s="81">
        <f t="shared" si="9"/>
        <v>17.335999999999999</v>
      </c>
      <c r="S46" s="78">
        <f t="shared" si="1"/>
        <v>7.2481815999999997</v>
      </c>
      <c r="T46" s="78">
        <f t="shared" si="2"/>
        <v>4.1433039999999988</v>
      </c>
      <c r="U46" s="78">
        <f t="shared" si="3"/>
        <v>0</v>
      </c>
      <c r="V46" s="78">
        <f t="shared" si="4"/>
        <v>0.8824023999999997</v>
      </c>
      <c r="W46" s="78">
        <f t="shared" si="5"/>
        <v>5.0621119999999991</v>
      </c>
    </row>
    <row r="47" spans="1:23">
      <c r="A47" s="8" t="s">
        <v>89</v>
      </c>
      <c r="B47" s="22">
        <v>18.103999999999999</v>
      </c>
      <c r="C47" s="22">
        <f t="shared" si="6"/>
        <v>18.103999999999999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7.5692823999999987</v>
      </c>
      <c r="K47" s="23">
        <v>4.3268559999999994</v>
      </c>
      <c r="L47" s="23">
        <v>0</v>
      </c>
      <c r="M47" s="23">
        <v>0.92149359999999969</v>
      </c>
      <c r="N47" s="23">
        <v>5.2863679999999995</v>
      </c>
      <c r="O47" s="23">
        <f t="shared" si="8"/>
        <v>18.103999999999999</v>
      </c>
      <c r="P47" s="24"/>
      <c r="Q47" s="81">
        <f t="shared" si="9"/>
        <v>18.103999999999999</v>
      </c>
      <c r="S47" s="78">
        <f t="shared" si="1"/>
        <v>7.5692823999999987</v>
      </c>
      <c r="T47" s="78">
        <f t="shared" si="2"/>
        <v>4.3268559999999994</v>
      </c>
      <c r="U47" s="78">
        <f t="shared" si="3"/>
        <v>0</v>
      </c>
      <c r="V47" s="78">
        <f t="shared" si="4"/>
        <v>0.92149359999999969</v>
      </c>
      <c r="W47" s="78">
        <f t="shared" si="5"/>
        <v>5.2863679999999995</v>
      </c>
    </row>
    <row r="48" spans="1:23">
      <c r="A48" s="8" t="s">
        <v>90</v>
      </c>
      <c r="B48" s="22">
        <v>18.739999999999998</v>
      </c>
      <c r="C48" s="22">
        <f t="shared" si="6"/>
        <v>18.739999999999998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7.8351939999999987</v>
      </c>
      <c r="K48" s="23">
        <v>4.4788599999999983</v>
      </c>
      <c r="L48" s="23">
        <v>0</v>
      </c>
      <c r="M48" s="23">
        <v>0.95386599999999977</v>
      </c>
      <c r="N48" s="23">
        <v>5.4720799999999992</v>
      </c>
      <c r="O48" s="23">
        <f t="shared" si="8"/>
        <v>18.739999999999998</v>
      </c>
      <c r="P48" s="24"/>
      <c r="Q48" s="81">
        <f t="shared" si="9"/>
        <v>18.739999999999998</v>
      </c>
      <c r="S48" s="78">
        <f t="shared" si="1"/>
        <v>7.8351939999999987</v>
      </c>
      <c r="T48" s="78">
        <f t="shared" si="2"/>
        <v>4.4788599999999983</v>
      </c>
      <c r="U48" s="78">
        <f t="shared" si="3"/>
        <v>0</v>
      </c>
      <c r="V48" s="78">
        <f t="shared" si="4"/>
        <v>0.95386599999999977</v>
      </c>
      <c r="W48" s="78">
        <f t="shared" si="5"/>
        <v>5.4720799999999992</v>
      </c>
    </row>
    <row r="49" spans="1:23">
      <c r="A49" s="8" t="s">
        <v>91</v>
      </c>
      <c r="B49" s="22">
        <v>18.815999999999999</v>
      </c>
      <c r="C49" s="22">
        <f t="shared" si="6"/>
        <v>18.815999999999999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7.8669695999999991</v>
      </c>
      <c r="K49" s="23">
        <v>4.4970239999999988</v>
      </c>
      <c r="L49" s="23">
        <v>0</v>
      </c>
      <c r="M49" s="23">
        <v>0.95773439999999976</v>
      </c>
      <c r="N49" s="23">
        <v>5.4942719999999987</v>
      </c>
      <c r="O49" s="23">
        <f t="shared" si="8"/>
        <v>18.815999999999999</v>
      </c>
      <c r="P49" s="24"/>
      <c r="Q49" s="81">
        <f t="shared" si="9"/>
        <v>18.815999999999999</v>
      </c>
      <c r="S49" s="78">
        <f t="shared" si="1"/>
        <v>7.8669695999999991</v>
      </c>
      <c r="T49" s="78">
        <f t="shared" si="2"/>
        <v>4.4970239999999988</v>
      </c>
      <c r="U49" s="78">
        <f t="shared" si="3"/>
        <v>0</v>
      </c>
      <c r="V49" s="78">
        <f t="shared" si="4"/>
        <v>0.95773439999999976</v>
      </c>
      <c r="W49" s="78">
        <f t="shared" si="5"/>
        <v>5.4942719999999987</v>
      </c>
    </row>
    <row r="50" spans="1:23">
      <c r="A50" s="8" t="s">
        <v>92</v>
      </c>
      <c r="B50" s="22">
        <v>18.739999999999998</v>
      </c>
      <c r="C50" s="22">
        <f t="shared" si="6"/>
        <v>18.739999999999998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7.8351939999999987</v>
      </c>
      <c r="K50" s="23">
        <v>4.4788599999999983</v>
      </c>
      <c r="L50" s="23">
        <v>0</v>
      </c>
      <c r="M50" s="23">
        <v>0.95386599999999977</v>
      </c>
      <c r="N50" s="23">
        <v>5.4720799999999992</v>
      </c>
      <c r="O50" s="23">
        <f t="shared" si="8"/>
        <v>18.739999999999998</v>
      </c>
      <c r="P50" s="24"/>
      <c r="Q50" s="81">
        <f t="shared" si="9"/>
        <v>18.739999999999998</v>
      </c>
      <c r="S50" s="78">
        <f t="shared" si="1"/>
        <v>7.8351939999999987</v>
      </c>
      <c r="T50" s="78">
        <f t="shared" si="2"/>
        <v>4.4788599999999983</v>
      </c>
      <c r="U50" s="78">
        <f t="shared" si="3"/>
        <v>0</v>
      </c>
      <c r="V50" s="78">
        <f t="shared" si="4"/>
        <v>0.95386599999999977</v>
      </c>
      <c r="W50" s="78">
        <f t="shared" si="5"/>
        <v>5.4720799999999992</v>
      </c>
    </row>
    <row r="51" spans="1:23">
      <c r="A51" s="8" t="s">
        <v>93</v>
      </c>
      <c r="B51" s="22">
        <v>18.260000000000002</v>
      </c>
      <c r="C51" s="22">
        <f t="shared" si="6"/>
        <v>18.260000000000002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7.634506</v>
      </c>
      <c r="K51" s="23">
        <v>4.364139999999999</v>
      </c>
      <c r="L51" s="23">
        <v>0</v>
      </c>
      <c r="M51" s="23">
        <v>0.92943399999999998</v>
      </c>
      <c r="N51" s="23">
        <v>5.3319199999999993</v>
      </c>
      <c r="O51" s="23">
        <f t="shared" si="8"/>
        <v>18.260000000000002</v>
      </c>
      <c r="P51" s="24"/>
      <c r="Q51" s="81">
        <f t="shared" si="9"/>
        <v>18.260000000000002</v>
      </c>
      <c r="S51" s="78">
        <f t="shared" si="1"/>
        <v>7.634506</v>
      </c>
      <c r="T51" s="78">
        <f t="shared" si="2"/>
        <v>4.364139999999999</v>
      </c>
      <c r="U51" s="78">
        <f t="shared" si="3"/>
        <v>0</v>
      </c>
      <c r="V51" s="78">
        <f t="shared" si="4"/>
        <v>0.92943399999999998</v>
      </c>
      <c r="W51" s="78">
        <f t="shared" si="5"/>
        <v>5.3319199999999993</v>
      </c>
    </row>
    <row r="52" spans="1:23">
      <c r="A52" s="8" t="s">
        <v>94</v>
      </c>
      <c r="B52" s="22">
        <v>17.856000000000002</v>
      </c>
      <c r="C52" s="22">
        <f t="shared" si="6"/>
        <v>17.856000000000002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7.4655936000000001</v>
      </c>
      <c r="K52" s="23">
        <v>4.2675839999999994</v>
      </c>
      <c r="L52" s="23">
        <v>0</v>
      </c>
      <c r="M52" s="23">
        <v>0.90887039999999986</v>
      </c>
      <c r="N52" s="23">
        <v>5.2139519999999999</v>
      </c>
      <c r="O52" s="23">
        <f t="shared" si="8"/>
        <v>17.856000000000002</v>
      </c>
      <c r="P52" s="24"/>
      <c r="Q52" s="81">
        <f t="shared" si="9"/>
        <v>17.856000000000002</v>
      </c>
      <c r="S52" s="78">
        <f t="shared" si="1"/>
        <v>7.4655936000000001</v>
      </c>
      <c r="T52" s="78">
        <f t="shared" si="2"/>
        <v>4.2675839999999994</v>
      </c>
      <c r="U52" s="78">
        <f t="shared" si="3"/>
        <v>0</v>
      </c>
      <c r="V52" s="78">
        <f t="shared" si="4"/>
        <v>0.90887039999999986</v>
      </c>
      <c r="W52" s="78">
        <f t="shared" si="5"/>
        <v>5.2139519999999999</v>
      </c>
    </row>
    <row r="53" spans="1:23">
      <c r="A53" s="8" t="s">
        <v>95</v>
      </c>
      <c r="B53" s="22">
        <v>18.027999999999999</v>
      </c>
      <c r="C53" s="22">
        <f t="shared" si="6"/>
        <v>18.027999999999999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7.5375067999999992</v>
      </c>
      <c r="K53" s="23">
        <v>4.3086919999999989</v>
      </c>
      <c r="L53" s="23">
        <v>0</v>
      </c>
      <c r="M53" s="23">
        <v>0.91762519999999981</v>
      </c>
      <c r="N53" s="23">
        <v>5.2641759999999991</v>
      </c>
      <c r="O53" s="23">
        <f t="shared" si="8"/>
        <v>18.027999999999999</v>
      </c>
      <c r="P53" s="24"/>
      <c r="Q53" s="81">
        <f t="shared" si="9"/>
        <v>18.027999999999999</v>
      </c>
      <c r="S53" s="78">
        <f t="shared" si="1"/>
        <v>7.5375067999999992</v>
      </c>
      <c r="T53" s="78">
        <f t="shared" si="2"/>
        <v>4.3086919999999989</v>
      </c>
      <c r="U53" s="78">
        <f t="shared" si="3"/>
        <v>0</v>
      </c>
      <c r="V53" s="78">
        <f t="shared" si="4"/>
        <v>0.91762519999999981</v>
      </c>
      <c r="W53" s="78">
        <f t="shared" si="5"/>
        <v>5.2641759999999991</v>
      </c>
    </row>
    <row r="54" spans="1:23">
      <c r="A54" s="8" t="s">
        <v>96</v>
      </c>
      <c r="B54" s="22">
        <v>17.452000000000002</v>
      </c>
      <c r="C54" s="22">
        <f t="shared" si="6"/>
        <v>17.452000000000002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7.296681200000001</v>
      </c>
      <c r="K54" s="23">
        <v>4.1710279999999997</v>
      </c>
      <c r="L54" s="23">
        <v>0</v>
      </c>
      <c r="M54" s="23">
        <v>0.88830679999999984</v>
      </c>
      <c r="N54" s="23">
        <v>5.0959839999999996</v>
      </c>
      <c r="O54" s="23">
        <f t="shared" si="8"/>
        <v>17.452000000000002</v>
      </c>
      <c r="P54" s="24"/>
      <c r="Q54" s="81">
        <f t="shared" si="9"/>
        <v>17.452000000000002</v>
      </c>
      <c r="S54" s="78">
        <f t="shared" si="1"/>
        <v>7.296681200000001</v>
      </c>
      <c r="T54" s="78">
        <f t="shared" si="2"/>
        <v>4.1710279999999997</v>
      </c>
      <c r="U54" s="78">
        <f t="shared" si="3"/>
        <v>0</v>
      </c>
      <c r="V54" s="78">
        <f t="shared" si="4"/>
        <v>0.88830679999999984</v>
      </c>
      <c r="W54" s="78">
        <f t="shared" si="5"/>
        <v>5.0959839999999996</v>
      </c>
    </row>
    <row r="55" spans="1:23">
      <c r="A55" s="8" t="s">
        <v>97</v>
      </c>
      <c r="B55" s="22">
        <v>17.8</v>
      </c>
      <c r="C55" s="22">
        <f t="shared" si="6"/>
        <v>17.8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7.4421799999999996</v>
      </c>
      <c r="K55" s="23">
        <v>4.2542</v>
      </c>
      <c r="L55" s="23">
        <v>0</v>
      </c>
      <c r="M55" s="23">
        <v>0.90601999999999994</v>
      </c>
      <c r="N55" s="23">
        <v>5.1975999999999996</v>
      </c>
      <c r="O55" s="23">
        <f t="shared" si="8"/>
        <v>17.8</v>
      </c>
      <c r="P55" s="24"/>
      <c r="Q55" s="81">
        <f t="shared" si="9"/>
        <v>17.8</v>
      </c>
      <c r="S55" s="78">
        <f t="shared" si="1"/>
        <v>7.4421799999999996</v>
      </c>
      <c r="T55" s="78">
        <f t="shared" si="2"/>
        <v>4.2542</v>
      </c>
      <c r="U55" s="78">
        <f t="shared" si="3"/>
        <v>0</v>
      </c>
      <c r="V55" s="78">
        <f t="shared" si="4"/>
        <v>0.90601999999999994</v>
      </c>
      <c r="W55" s="78">
        <f t="shared" si="5"/>
        <v>5.1975999999999996</v>
      </c>
    </row>
    <row r="56" spans="1:23">
      <c r="A56" s="8" t="s">
        <v>98</v>
      </c>
      <c r="B56" s="22">
        <v>17.72</v>
      </c>
      <c r="C56" s="22">
        <f t="shared" si="6"/>
        <v>17.72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7.4087319999999988</v>
      </c>
      <c r="K56" s="23">
        <v>4.2350799999999991</v>
      </c>
      <c r="L56" s="23">
        <v>0</v>
      </c>
      <c r="M56" s="23">
        <v>0.90194799999999975</v>
      </c>
      <c r="N56" s="23">
        <v>5.1742399999999993</v>
      </c>
      <c r="O56" s="23">
        <f t="shared" si="8"/>
        <v>17.72</v>
      </c>
      <c r="P56" s="24"/>
      <c r="Q56" s="81">
        <f t="shared" si="9"/>
        <v>17.72</v>
      </c>
      <c r="S56" s="78">
        <f t="shared" si="1"/>
        <v>7.4087319999999988</v>
      </c>
      <c r="T56" s="78">
        <f t="shared" si="2"/>
        <v>4.2350799999999991</v>
      </c>
      <c r="U56" s="78">
        <f t="shared" si="3"/>
        <v>0</v>
      </c>
      <c r="V56" s="78">
        <f t="shared" si="4"/>
        <v>0.90194799999999975</v>
      </c>
      <c r="W56" s="78">
        <f t="shared" si="5"/>
        <v>5.1742399999999993</v>
      </c>
    </row>
    <row r="57" spans="1:23">
      <c r="A57" s="8" t="s">
        <v>99</v>
      </c>
      <c r="B57" s="22">
        <v>17.527999999999999</v>
      </c>
      <c r="C57" s="22">
        <f t="shared" si="6"/>
        <v>17.527999999999999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7.3284567999999988</v>
      </c>
      <c r="K57" s="23">
        <v>4.1891919999999985</v>
      </c>
      <c r="L57" s="23">
        <v>0</v>
      </c>
      <c r="M57" s="23">
        <v>0.89217519999999984</v>
      </c>
      <c r="N57" s="23">
        <v>5.1181759999999992</v>
      </c>
      <c r="O57" s="23">
        <f t="shared" si="8"/>
        <v>17.527999999999999</v>
      </c>
      <c r="P57" s="24"/>
      <c r="Q57" s="81">
        <f t="shared" si="9"/>
        <v>17.527999999999999</v>
      </c>
      <c r="S57" s="78">
        <f t="shared" si="1"/>
        <v>7.3284567999999988</v>
      </c>
      <c r="T57" s="78">
        <f t="shared" si="2"/>
        <v>4.1891919999999985</v>
      </c>
      <c r="U57" s="78">
        <f t="shared" si="3"/>
        <v>0</v>
      </c>
      <c r="V57" s="78">
        <f t="shared" si="4"/>
        <v>0.89217519999999984</v>
      </c>
      <c r="W57" s="78">
        <f t="shared" si="5"/>
        <v>5.1181759999999992</v>
      </c>
    </row>
    <row r="58" spans="1:23">
      <c r="A58" s="8" t="s">
        <v>100</v>
      </c>
      <c r="B58" s="22">
        <v>18.952000000000002</v>
      </c>
      <c r="C58" s="22">
        <f t="shared" si="6"/>
        <v>18.952000000000002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7.9238311999999995</v>
      </c>
      <c r="K58" s="23">
        <v>4.529528</v>
      </c>
      <c r="L58" s="23">
        <v>0</v>
      </c>
      <c r="M58" s="23">
        <v>0.96465679999999987</v>
      </c>
      <c r="N58" s="23">
        <v>5.5339839999999993</v>
      </c>
      <c r="O58" s="23">
        <f t="shared" si="8"/>
        <v>18.952000000000002</v>
      </c>
      <c r="P58" s="24"/>
      <c r="Q58" s="81">
        <f t="shared" si="9"/>
        <v>18.952000000000002</v>
      </c>
      <c r="S58" s="78">
        <f t="shared" si="1"/>
        <v>7.9238311999999995</v>
      </c>
      <c r="T58" s="78">
        <f t="shared" si="2"/>
        <v>4.529528</v>
      </c>
      <c r="U58" s="78">
        <f t="shared" si="3"/>
        <v>0</v>
      </c>
      <c r="V58" s="78">
        <f t="shared" si="4"/>
        <v>0.96465679999999987</v>
      </c>
      <c r="W58" s="78">
        <f t="shared" si="5"/>
        <v>5.5339839999999993</v>
      </c>
    </row>
    <row r="59" spans="1:23">
      <c r="A59" s="8" t="s">
        <v>101</v>
      </c>
      <c r="B59" s="22">
        <v>17.739999999999998</v>
      </c>
      <c r="C59" s="22">
        <f t="shared" si="6"/>
        <v>17.739999999999998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7.4170939999999987</v>
      </c>
      <c r="K59" s="23">
        <v>4.2398599999999984</v>
      </c>
      <c r="L59" s="23">
        <v>0</v>
      </c>
      <c r="M59" s="23">
        <v>0.90296599999999971</v>
      </c>
      <c r="N59" s="23">
        <v>5.1800799999999985</v>
      </c>
      <c r="O59" s="23">
        <f t="shared" si="8"/>
        <v>17.739999999999998</v>
      </c>
      <c r="P59" s="24"/>
      <c r="Q59" s="81">
        <f t="shared" si="9"/>
        <v>17.739999999999998</v>
      </c>
      <c r="S59" s="78">
        <f t="shared" si="1"/>
        <v>7.4170939999999987</v>
      </c>
      <c r="T59" s="78">
        <f t="shared" si="2"/>
        <v>4.2398599999999984</v>
      </c>
      <c r="U59" s="78">
        <f t="shared" si="3"/>
        <v>0</v>
      </c>
      <c r="V59" s="78">
        <f t="shared" si="4"/>
        <v>0.90296599999999971</v>
      </c>
      <c r="W59" s="78">
        <f t="shared" si="5"/>
        <v>5.1800799999999985</v>
      </c>
    </row>
    <row r="60" spans="1:23">
      <c r="A60" s="8" t="s">
        <v>102</v>
      </c>
      <c r="B60" s="22">
        <v>18.088000000000001</v>
      </c>
      <c r="C60" s="22">
        <f t="shared" si="6"/>
        <v>18.088000000000001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7.5625928</v>
      </c>
      <c r="K60" s="23">
        <v>4.3230319999999995</v>
      </c>
      <c r="L60" s="23">
        <v>0</v>
      </c>
      <c r="M60" s="23">
        <v>0.92067919999999992</v>
      </c>
      <c r="N60" s="23">
        <v>5.2816960000000002</v>
      </c>
      <c r="O60" s="23">
        <f t="shared" si="8"/>
        <v>18.088000000000001</v>
      </c>
      <c r="P60" s="24"/>
      <c r="Q60" s="81">
        <f t="shared" si="9"/>
        <v>18.088000000000001</v>
      </c>
      <c r="S60" s="78">
        <f t="shared" si="1"/>
        <v>7.5625928</v>
      </c>
      <c r="T60" s="78">
        <f t="shared" si="2"/>
        <v>4.3230319999999995</v>
      </c>
      <c r="U60" s="78">
        <f t="shared" si="3"/>
        <v>0</v>
      </c>
      <c r="V60" s="78">
        <f t="shared" si="4"/>
        <v>0.92067919999999992</v>
      </c>
      <c r="W60" s="78">
        <f t="shared" si="5"/>
        <v>5.2816960000000002</v>
      </c>
    </row>
    <row r="61" spans="1:23">
      <c r="A61" s="8" t="s">
        <v>103</v>
      </c>
      <c r="B61" s="22">
        <v>18.452000000000002</v>
      </c>
      <c r="C61" s="22">
        <f t="shared" si="6"/>
        <v>18.452000000000002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7.7147812</v>
      </c>
      <c r="K61" s="23">
        <v>4.4100279999999996</v>
      </c>
      <c r="L61" s="23">
        <v>0</v>
      </c>
      <c r="M61" s="23">
        <v>0.9392067999999999</v>
      </c>
      <c r="N61" s="23">
        <v>5.3879839999999994</v>
      </c>
      <c r="O61" s="23">
        <f t="shared" si="8"/>
        <v>18.452000000000002</v>
      </c>
      <c r="P61" s="24"/>
      <c r="Q61" s="81">
        <f t="shared" si="9"/>
        <v>18.452000000000002</v>
      </c>
      <c r="S61" s="78">
        <f t="shared" si="1"/>
        <v>7.7147812</v>
      </c>
      <c r="T61" s="78">
        <f t="shared" si="2"/>
        <v>4.4100279999999996</v>
      </c>
      <c r="U61" s="78">
        <f t="shared" si="3"/>
        <v>0</v>
      </c>
      <c r="V61" s="78">
        <f t="shared" si="4"/>
        <v>0.9392067999999999</v>
      </c>
      <c r="W61" s="78">
        <f t="shared" si="5"/>
        <v>5.3879839999999994</v>
      </c>
    </row>
    <row r="62" spans="1:23">
      <c r="A62" s="8" t="s">
        <v>104</v>
      </c>
      <c r="B62" s="22">
        <v>18.72</v>
      </c>
      <c r="C62" s="22">
        <f t="shared" si="6"/>
        <v>18.72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7.8268319999999987</v>
      </c>
      <c r="K62" s="23">
        <v>4.4740799999999989</v>
      </c>
      <c r="L62" s="23">
        <v>0</v>
      </c>
      <c r="M62" s="23">
        <v>0.95284799999999981</v>
      </c>
      <c r="N62" s="23">
        <v>5.4662399999999982</v>
      </c>
      <c r="O62" s="23">
        <f t="shared" si="8"/>
        <v>18.72</v>
      </c>
      <c r="P62" s="24"/>
      <c r="Q62" s="81">
        <f t="shared" si="9"/>
        <v>18.72</v>
      </c>
      <c r="S62" s="78">
        <f t="shared" si="1"/>
        <v>7.8268319999999987</v>
      </c>
      <c r="T62" s="78">
        <f t="shared" si="2"/>
        <v>4.4740799999999989</v>
      </c>
      <c r="U62" s="78">
        <f t="shared" si="3"/>
        <v>0</v>
      </c>
      <c r="V62" s="78">
        <f t="shared" si="4"/>
        <v>0.95284799999999981</v>
      </c>
      <c r="W62" s="78">
        <f t="shared" si="5"/>
        <v>5.4662399999999982</v>
      </c>
    </row>
    <row r="63" spans="1:23">
      <c r="A63" s="8" t="s">
        <v>105</v>
      </c>
      <c r="B63" s="22">
        <v>17.3</v>
      </c>
      <c r="C63" s="22">
        <f t="shared" si="6"/>
        <v>17.3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7.2331300000000001</v>
      </c>
      <c r="K63" s="23">
        <v>4.1346999999999987</v>
      </c>
      <c r="L63" s="23">
        <v>0</v>
      </c>
      <c r="M63" s="23">
        <v>0.88056999999999985</v>
      </c>
      <c r="N63" s="23">
        <v>5.0515999999999996</v>
      </c>
      <c r="O63" s="23">
        <f t="shared" si="8"/>
        <v>17.3</v>
      </c>
      <c r="P63" s="24"/>
      <c r="Q63" s="81">
        <f t="shared" si="9"/>
        <v>17.3</v>
      </c>
      <c r="S63" s="78">
        <f t="shared" si="1"/>
        <v>7.2331300000000001</v>
      </c>
      <c r="T63" s="78">
        <f t="shared" si="2"/>
        <v>4.1346999999999987</v>
      </c>
      <c r="U63" s="78">
        <f t="shared" si="3"/>
        <v>0</v>
      </c>
      <c r="V63" s="78">
        <f t="shared" si="4"/>
        <v>0.88056999999999985</v>
      </c>
      <c r="W63" s="78">
        <f t="shared" si="5"/>
        <v>5.0515999999999996</v>
      </c>
    </row>
    <row r="64" spans="1:23">
      <c r="A64" s="8" t="s">
        <v>106</v>
      </c>
      <c r="B64" s="22">
        <v>17.952000000000002</v>
      </c>
      <c r="C64" s="22">
        <f t="shared" si="6"/>
        <v>17.952000000000002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7.5057312000000005</v>
      </c>
      <c r="K64" s="23">
        <v>4.2905279999999992</v>
      </c>
      <c r="L64" s="23">
        <v>0</v>
      </c>
      <c r="M64" s="23">
        <v>0.91375679999999992</v>
      </c>
      <c r="N64" s="23">
        <v>5.2419839999999995</v>
      </c>
      <c r="O64" s="23">
        <f t="shared" si="8"/>
        <v>17.952000000000002</v>
      </c>
      <c r="P64" s="24"/>
      <c r="Q64" s="81">
        <f t="shared" si="9"/>
        <v>17.952000000000002</v>
      </c>
      <c r="S64" s="78">
        <f t="shared" si="1"/>
        <v>7.5057312000000005</v>
      </c>
      <c r="T64" s="78">
        <f t="shared" si="2"/>
        <v>4.2905279999999992</v>
      </c>
      <c r="U64" s="78">
        <f t="shared" si="3"/>
        <v>0</v>
      </c>
      <c r="V64" s="78">
        <f t="shared" si="4"/>
        <v>0.91375679999999992</v>
      </c>
      <c r="W64" s="78">
        <f t="shared" si="5"/>
        <v>5.2419839999999995</v>
      </c>
    </row>
    <row r="65" spans="1:23">
      <c r="A65" s="8" t="s">
        <v>107</v>
      </c>
      <c r="B65" s="22">
        <v>17.224</v>
      </c>
      <c r="C65" s="22">
        <f t="shared" si="6"/>
        <v>17.224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7.2013543999999987</v>
      </c>
      <c r="K65" s="23">
        <v>4.1165359999999991</v>
      </c>
      <c r="L65" s="23">
        <v>0</v>
      </c>
      <c r="M65" s="23">
        <v>0.87670159999999986</v>
      </c>
      <c r="N65" s="23">
        <v>5.0294079999999992</v>
      </c>
      <c r="O65" s="23">
        <f t="shared" si="8"/>
        <v>17.224</v>
      </c>
      <c r="P65" s="24"/>
      <c r="Q65" s="81">
        <f t="shared" si="9"/>
        <v>17.224</v>
      </c>
      <c r="S65" s="78">
        <f t="shared" si="1"/>
        <v>7.2013543999999987</v>
      </c>
      <c r="T65" s="78">
        <f t="shared" si="2"/>
        <v>4.1165359999999991</v>
      </c>
      <c r="U65" s="78">
        <f t="shared" si="3"/>
        <v>0</v>
      </c>
      <c r="V65" s="78">
        <f t="shared" si="4"/>
        <v>0.87670159999999986</v>
      </c>
      <c r="W65" s="78">
        <f t="shared" si="5"/>
        <v>5.0294079999999992</v>
      </c>
    </row>
    <row r="66" spans="1:23">
      <c r="A66" s="8" t="s">
        <v>108</v>
      </c>
      <c r="B66" s="22">
        <v>17.623999999999999</v>
      </c>
      <c r="C66" s="22">
        <f t="shared" si="6"/>
        <v>17.623999999999999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7.3685943999999983</v>
      </c>
      <c r="K66" s="23">
        <v>4.2121359999999983</v>
      </c>
      <c r="L66" s="23">
        <v>0</v>
      </c>
      <c r="M66" s="23">
        <v>0.89706159999999979</v>
      </c>
      <c r="N66" s="23">
        <v>5.1462079999999988</v>
      </c>
      <c r="O66" s="23">
        <f t="shared" si="8"/>
        <v>17.623999999999999</v>
      </c>
      <c r="P66" s="24"/>
      <c r="Q66" s="81">
        <f t="shared" si="9"/>
        <v>17.623999999999999</v>
      </c>
      <c r="S66" s="78">
        <f t="shared" si="1"/>
        <v>7.3685943999999983</v>
      </c>
      <c r="T66" s="78">
        <f t="shared" si="2"/>
        <v>4.2121359999999983</v>
      </c>
      <c r="U66" s="78">
        <f t="shared" si="3"/>
        <v>0</v>
      </c>
      <c r="V66" s="78">
        <f t="shared" si="4"/>
        <v>0.89706159999999979</v>
      </c>
      <c r="W66" s="78">
        <f t="shared" si="5"/>
        <v>5.1462079999999988</v>
      </c>
    </row>
    <row r="67" spans="1:23">
      <c r="A67" s="8" t="s">
        <v>109</v>
      </c>
      <c r="B67" s="22">
        <v>17.739999999999998</v>
      </c>
      <c r="C67" s="22">
        <f t="shared" si="6"/>
        <v>17.739999999999998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7.4170939999999987</v>
      </c>
      <c r="K67" s="23">
        <v>4.2398599999999984</v>
      </c>
      <c r="L67" s="23">
        <v>0</v>
      </c>
      <c r="M67" s="23">
        <v>0.90296599999999971</v>
      </c>
      <c r="N67" s="23">
        <v>5.1800799999999985</v>
      </c>
      <c r="O67" s="23">
        <f t="shared" si="8"/>
        <v>17.739999999999998</v>
      </c>
      <c r="P67" s="24"/>
      <c r="Q67" s="81">
        <f t="shared" si="9"/>
        <v>17.739999999999998</v>
      </c>
      <c r="S67" s="78">
        <f t="shared" ref="S67" si="10">J67</f>
        <v>7.4170939999999987</v>
      </c>
      <c r="T67" s="78">
        <f t="shared" ref="T67" si="11">K67</f>
        <v>4.2398599999999984</v>
      </c>
      <c r="U67" s="78">
        <f t="shared" ref="U67" si="12">L67</f>
        <v>0</v>
      </c>
      <c r="V67" s="78">
        <f t="shared" ref="V67" si="13">M67</f>
        <v>0.90296599999999971</v>
      </c>
      <c r="W67" s="78">
        <f t="shared" ref="W67" si="14">N67</f>
        <v>5.1800799999999985</v>
      </c>
    </row>
    <row r="68" spans="1:23">
      <c r="A68" s="8" t="s">
        <v>110</v>
      </c>
      <c r="B68" s="22">
        <v>18.472000000000001</v>
      </c>
      <c r="C68" s="22">
        <f t="shared" ref="C68:C98" si="15">B68</f>
        <v>18.472000000000001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7.7231432</v>
      </c>
      <c r="K68" s="23">
        <v>4.414807999999999</v>
      </c>
      <c r="L68" s="23">
        <v>0</v>
      </c>
      <c r="M68" s="23">
        <v>0.94022479999999986</v>
      </c>
      <c r="N68" s="23">
        <v>5.3938240000000004</v>
      </c>
      <c r="O68" s="23">
        <f t="shared" ref="O68:O98" si="17">$C68*I68/$I68</f>
        <v>18.472000000000001</v>
      </c>
      <c r="P68" s="24"/>
      <c r="Q68" s="81">
        <f t="shared" ref="Q68:Q98" si="18">O68+P68</f>
        <v>18.472000000000001</v>
      </c>
      <c r="S68" s="78">
        <f>J68</f>
        <v>7.7231432</v>
      </c>
      <c r="T68" s="78">
        <f t="shared" ref="T68:W68" si="19">K68</f>
        <v>4.414807999999999</v>
      </c>
      <c r="U68" s="78">
        <f t="shared" si="19"/>
        <v>0</v>
      </c>
      <c r="V68" s="78">
        <f t="shared" si="19"/>
        <v>0.94022479999999986</v>
      </c>
      <c r="W68" s="78">
        <f t="shared" si="19"/>
        <v>5.3938240000000004</v>
      </c>
    </row>
    <row r="69" spans="1:23">
      <c r="A69" s="8" t="s">
        <v>111</v>
      </c>
      <c r="B69" s="22">
        <v>18.452000000000002</v>
      </c>
      <c r="C69" s="22">
        <f t="shared" si="15"/>
        <v>18.452000000000002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7.7147812</v>
      </c>
      <c r="K69" s="23">
        <v>4.4100279999999996</v>
      </c>
      <c r="L69" s="23">
        <v>0</v>
      </c>
      <c r="M69" s="23">
        <v>0.9392067999999999</v>
      </c>
      <c r="N69" s="23">
        <v>5.3879839999999994</v>
      </c>
      <c r="O69" s="23">
        <f t="shared" si="17"/>
        <v>18.452000000000002</v>
      </c>
      <c r="P69" s="24"/>
      <c r="Q69" s="81">
        <f t="shared" si="18"/>
        <v>18.452000000000002</v>
      </c>
      <c r="S69" s="78">
        <f t="shared" ref="S69:S98" si="20">J69</f>
        <v>7.7147812</v>
      </c>
      <c r="T69" s="78">
        <f t="shared" ref="T69:T98" si="21">K69</f>
        <v>4.4100279999999996</v>
      </c>
      <c r="U69" s="78">
        <f t="shared" ref="U69:U98" si="22">L69</f>
        <v>0</v>
      </c>
      <c r="V69" s="78">
        <f t="shared" ref="V69:V98" si="23">M69</f>
        <v>0.9392067999999999</v>
      </c>
      <c r="W69" s="78">
        <f t="shared" ref="W69:W98" si="24">N69</f>
        <v>5.3879839999999994</v>
      </c>
    </row>
    <row r="70" spans="1:23">
      <c r="A70" s="8" t="s">
        <v>112</v>
      </c>
      <c r="B70" s="22">
        <v>18.988</v>
      </c>
      <c r="C70" s="22">
        <f t="shared" si="15"/>
        <v>18.988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7.9388827999999991</v>
      </c>
      <c r="K70" s="23">
        <v>4.5381319999999992</v>
      </c>
      <c r="L70" s="23">
        <v>0</v>
      </c>
      <c r="M70" s="23">
        <v>0.96648919999999972</v>
      </c>
      <c r="N70" s="23">
        <v>5.5444959999999988</v>
      </c>
      <c r="O70" s="23">
        <f t="shared" si="17"/>
        <v>18.988</v>
      </c>
      <c r="P70" s="24"/>
      <c r="Q70" s="81">
        <f t="shared" si="18"/>
        <v>18.988</v>
      </c>
      <c r="S70" s="78">
        <f t="shared" si="20"/>
        <v>7.9388827999999991</v>
      </c>
      <c r="T70" s="78">
        <f t="shared" si="21"/>
        <v>4.5381319999999992</v>
      </c>
      <c r="U70" s="78">
        <f t="shared" si="22"/>
        <v>0</v>
      </c>
      <c r="V70" s="78">
        <f t="shared" si="23"/>
        <v>0.96648919999999972</v>
      </c>
      <c r="W70" s="78">
        <f t="shared" si="24"/>
        <v>5.5444959999999988</v>
      </c>
    </row>
    <row r="71" spans="1:23">
      <c r="A71" s="8" t="s">
        <v>113</v>
      </c>
      <c r="B71" s="22">
        <v>17.78</v>
      </c>
      <c r="C71" s="22">
        <f t="shared" si="15"/>
        <v>17.78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7.4338180000000005</v>
      </c>
      <c r="K71" s="23">
        <v>4.2494199999999998</v>
      </c>
      <c r="L71" s="23">
        <v>0</v>
      </c>
      <c r="M71" s="23">
        <v>0.90500199999999997</v>
      </c>
      <c r="N71" s="23">
        <v>5.1917599999999995</v>
      </c>
      <c r="O71" s="23">
        <f t="shared" si="17"/>
        <v>17.78</v>
      </c>
      <c r="P71" s="24"/>
      <c r="Q71" s="81">
        <f t="shared" si="18"/>
        <v>17.78</v>
      </c>
      <c r="S71" s="78">
        <f t="shared" si="20"/>
        <v>7.4338180000000005</v>
      </c>
      <c r="T71" s="78">
        <f t="shared" si="21"/>
        <v>4.2494199999999998</v>
      </c>
      <c r="U71" s="78">
        <f t="shared" si="22"/>
        <v>0</v>
      </c>
      <c r="V71" s="78">
        <f t="shared" si="23"/>
        <v>0.90500199999999997</v>
      </c>
      <c r="W71" s="78">
        <f t="shared" si="24"/>
        <v>5.1917599999999995</v>
      </c>
    </row>
    <row r="72" spans="1:23">
      <c r="A72" s="8" t="s">
        <v>114</v>
      </c>
      <c r="B72" s="22">
        <v>18.376000000000001</v>
      </c>
      <c r="C72" s="22">
        <f t="shared" si="15"/>
        <v>18.376000000000001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7.6830056000000004</v>
      </c>
      <c r="K72" s="23">
        <v>4.3918639999999991</v>
      </c>
      <c r="L72" s="23">
        <v>0</v>
      </c>
      <c r="M72" s="23">
        <v>0.93533839999999979</v>
      </c>
      <c r="N72" s="23">
        <v>5.365791999999999</v>
      </c>
      <c r="O72" s="23">
        <f t="shared" si="17"/>
        <v>18.376000000000001</v>
      </c>
      <c r="P72" s="24"/>
      <c r="Q72" s="81">
        <f t="shared" si="18"/>
        <v>18.376000000000001</v>
      </c>
      <c r="S72" s="78">
        <f t="shared" si="20"/>
        <v>7.6830056000000004</v>
      </c>
      <c r="T72" s="78">
        <f t="shared" si="21"/>
        <v>4.3918639999999991</v>
      </c>
      <c r="U72" s="78">
        <f t="shared" si="22"/>
        <v>0</v>
      </c>
      <c r="V72" s="78">
        <f t="shared" si="23"/>
        <v>0.93533839999999979</v>
      </c>
      <c r="W72" s="78">
        <f t="shared" si="24"/>
        <v>5.365791999999999</v>
      </c>
    </row>
    <row r="73" spans="1:23">
      <c r="A73" s="8" t="s">
        <v>115</v>
      </c>
      <c r="B73" s="22">
        <v>18.391999999999999</v>
      </c>
      <c r="C73" s="22">
        <f t="shared" si="15"/>
        <v>18.391999999999999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7.6896951999999992</v>
      </c>
      <c r="K73" s="23">
        <v>4.3956879999999989</v>
      </c>
      <c r="L73" s="23">
        <v>0</v>
      </c>
      <c r="M73" s="23">
        <v>0.9361527999999999</v>
      </c>
      <c r="N73" s="23">
        <v>5.3704639999999984</v>
      </c>
      <c r="O73" s="23">
        <f t="shared" si="17"/>
        <v>18.391999999999999</v>
      </c>
      <c r="P73" s="24"/>
      <c r="Q73" s="81">
        <f t="shared" si="18"/>
        <v>18.391999999999999</v>
      </c>
      <c r="S73" s="78">
        <f t="shared" si="20"/>
        <v>7.6896951999999992</v>
      </c>
      <c r="T73" s="78">
        <f t="shared" si="21"/>
        <v>4.3956879999999989</v>
      </c>
      <c r="U73" s="78">
        <f t="shared" si="22"/>
        <v>0</v>
      </c>
      <c r="V73" s="78">
        <f t="shared" si="23"/>
        <v>0.9361527999999999</v>
      </c>
      <c r="W73" s="78">
        <f t="shared" si="24"/>
        <v>5.3704639999999984</v>
      </c>
    </row>
    <row r="74" spans="1:23">
      <c r="A74" s="8" t="s">
        <v>116</v>
      </c>
      <c r="B74" s="22">
        <v>18.376000000000001</v>
      </c>
      <c r="C74" s="22">
        <f t="shared" si="15"/>
        <v>18.376000000000001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7.6830056000000004</v>
      </c>
      <c r="K74" s="23">
        <v>4.3918639999999991</v>
      </c>
      <c r="L74" s="23">
        <v>0</v>
      </c>
      <c r="M74" s="23">
        <v>0.93533839999999979</v>
      </c>
      <c r="N74" s="23">
        <v>5.365791999999999</v>
      </c>
      <c r="O74" s="23">
        <f t="shared" si="17"/>
        <v>18.376000000000001</v>
      </c>
      <c r="P74" s="24"/>
      <c r="Q74" s="81">
        <f t="shared" si="18"/>
        <v>18.376000000000001</v>
      </c>
      <c r="S74" s="78">
        <f t="shared" si="20"/>
        <v>7.6830056000000004</v>
      </c>
      <c r="T74" s="78">
        <f t="shared" si="21"/>
        <v>4.3918639999999991</v>
      </c>
      <c r="U74" s="78">
        <f t="shared" si="22"/>
        <v>0</v>
      </c>
      <c r="V74" s="78">
        <f t="shared" si="23"/>
        <v>0.93533839999999979</v>
      </c>
      <c r="W74" s="78">
        <f t="shared" si="24"/>
        <v>5.365791999999999</v>
      </c>
    </row>
    <row r="75" spans="1:23">
      <c r="A75" s="8" t="s">
        <v>117</v>
      </c>
      <c r="B75" s="22">
        <v>18.184000000000001</v>
      </c>
      <c r="C75" s="22">
        <f t="shared" si="15"/>
        <v>18.184000000000001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7.6027303999999996</v>
      </c>
      <c r="K75" s="23">
        <v>4.3459759999999994</v>
      </c>
      <c r="L75" s="23">
        <v>0</v>
      </c>
      <c r="M75" s="23">
        <v>0.92556559999999988</v>
      </c>
      <c r="N75" s="23">
        <v>5.3097279999999989</v>
      </c>
      <c r="O75" s="23">
        <f t="shared" si="17"/>
        <v>18.184000000000001</v>
      </c>
      <c r="P75" s="24"/>
      <c r="Q75" s="81">
        <f t="shared" si="18"/>
        <v>18.184000000000001</v>
      </c>
      <c r="S75" s="78">
        <f t="shared" si="20"/>
        <v>7.6027303999999996</v>
      </c>
      <c r="T75" s="78">
        <f t="shared" si="21"/>
        <v>4.3459759999999994</v>
      </c>
      <c r="U75" s="78">
        <f t="shared" si="22"/>
        <v>0</v>
      </c>
      <c r="V75" s="78">
        <f t="shared" si="23"/>
        <v>0.92556559999999988</v>
      </c>
      <c r="W75" s="78">
        <f t="shared" si="24"/>
        <v>5.3097279999999989</v>
      </c>
    </row>
    <row r="76" spans="1:23">
      <c r="A76" s="8" t="s">
        <v>118</v>
      </c>
      <c r="B76" s="22">
        <v>17.684000000000001</v>
      </c>
      <c r="C76" s="22">
        <f t="shared" si="15"/>
        <v>17.684000000000001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7.3936803999999992</v>
      </c>
      <c r="K76" s="23">
        <v>4.2264759999999999</v>
      </c>
      <c r="L76" s="23">
        <v>0</v>
      </c>
      <c r="M76" s="23">
        <v>0.9001155999999999</v>
      </c>
      <c r="N76" s="23">
        <v>5.163727999999999</v>
      </c>
      <c r="O76" s="23">
        <f t="shared" si="17"/>
        <v>17.684000000000001</v>
      </c>
      <c r="P76" s="24"/>
      <c r="Q76" s="81">
        <f t="shared" si="18"/>
        <v>17.684000000000001</v>
      </c>
      <c r="S76" s="78">
        <f t="shared" si="20"/>
        <v>7.3936803999999992</v>
      </c>
      <c r="T76" s="78">
        <f t="shared" si="21"/>
        <v>4.2264759999999999</v>
      </c>
      <c r="U76" s="78">
        <f t="shared" si="22"/>
        <v>0</v>
      </c>
      <c r="V76" s="78">
        <f t="shared" si="23"/>
        <v>0.9001155999999999</v>
      </c>
      <c r="W76" s="78">
        <f t="shared" si="24"/>
        <v>5.163727999999999</v>
      </c>
    </row>
    <row r="77" spans="1:23">
      <c r="A77" s="8" t="s">
        <v>119</v>
      </c>
      <c r="B77" s="22">
        <v>18.856000000000002</v>
      </c>
      <c r="C77" s="22">
        <f t="shared" si="15"/>
        <v>18.856000000000002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7.8836936</v>
      </c>
      <c r="K77" s="23">
        <v>4.5065839999999993</v>
      </c>
      <c r="L77" s="23">
        <v>0</v>
      </c>
      <c r="M77" s="23">
        <v>0.95977039999999991</v>
      </c>
      <c r="N77" s="23">
        <v>5.5059519999999997</v>
      </c>
      <c r="O77" s="23">
        <f t="shared" si="17"/>
        <v>18.856000000000002</v>
      </c>
      <c r="P77" s="24"/>
      <c r="Q77" s="81">
        <f t="shared" si="18"/>
        <v>18.856000000000002</v>
      </c>
      <c r="S77" s="78">
        <f t="shared" si="20"/>
        <v>7.8836936</v>
      </c>
      <c r="T77" s="78">
        <f t="shared" si="21"/>
        <v>4.5065839999999993</v>
      </c>
      <c r="U77" s="78">
        <f t="shared" si="22"/>
        <v>0</v>
      </c>
      <c r="V77" s="78">
        <f t="shared" si="23"/>
        <v>0.95977039999999991</v>
      </c>
      <c r="W77" s="78">
        <f t="shared" si="24"/>
        <v>5.5059519999999997</v>
      </c>
    </row>
    <row r="78" spans="1:23">
      <c r="A78" s="8" t="s">
        <v>120</v>
      </c>
      <c r="B78" s="22">
        <v>18.2</v>
      </c>
      <c r="C78" s="22">
        <f t="shared" si="15"/>
        <v>18.2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7.6094199999999992</v>
      </c>
      <c r="K78" s="23">
        <v>4.3497999999999992</v>
      </c>
      <c r="L78" s="23">
        <v>0</v>
      </c>
      <c r="M78" s="23">
        <v>0.92637999999999976</v>
      </c>
      <c r="N78" s="23">
        <v>5.3143999999999982</v>
      </c>
      <c r="O78" s="23">
        <f t="shared" si="17"/>
        <v>18.2</v>
      </c>
      <c r="P78" s="24"/>
      <c r="Q78" s="81">
        <f t="shared" si="18"/>
        <v>18.2</v>
      </c>
      <c r="S78" s="78">
        <f t="shared" si="20"/>
        <v>7.6094199999999992</v>
      </c>
      <c r="T78" s="78">
        <f t="shared" si="21"/>
        <v>4.3497999999999992</v>
      </c>
      <c r="U78" s="78">
        <f t="shared" si="22"/>
        <v>0</v>
      </c>
      <c r="V78" s="78">
        <f t="shared" si="23"/>
        <v>0.92637999999999976</v>
      </c>
      <c r="W78" s="78">
        <f t="shared" si="24"/>
        <v>5.3143999999999982</v>
      </c>
    </row>
    <row r="79" spans="1:23">
      <c r="A79" s="8" t="s">
        <v>121</v>
      </c>
      <c r="B79" s="22">
        <v>18.22</v>
      </c>
      <c r="C79" s="22">
        <f t="shared" si="15"/>
        <v>18.22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7.6177819999999983</v>
      </c>
      <c r="K79" s="23">
        <v>4.3545799999999995</v>
      </c>
      <c r="L79" s="23">
        <v>0</v>
      </c>
      <c r="M79" s="23">
        <v>0.92739799999999972</v>
      </c>
      <c r="N79" s="23">
        <v>5.3202399999999992</v>
      </c>
      <c r="O79" s="23">
        <f t="shared" si="17"/>
        <v>18.22</v>
      </c>
      <c r="P79" s="24"/>
      <c r="Q79" s="81">
        <f t="shared" si="18"/>
        <v>18.22</v>
      </c>
      <c r="S79" s="78">
        <f t="shared" si="20"/>
        <v>7.6177819999999983</v>
      </c>
      <c r="T79" s="78">
        <f t="shared" si="21"/>
        <v>4.3545799999999995</v>
      </c>
      <c r="U79" s="78">
        <f t="shared" si="22"/>
        <v>0</v>
      </c>
      <c r="V79" s="78">
        <f t="shared" si="23"/>
        <v>0.92739799999999972</v>
      </c>
      <c r="W79" s="78">
        <f t="shared" si="24"/>
        <v>5.3202399999999992</v>
      </c>
    </row>
    <row r="80" spans="1:23">
      <c r="A80" s="8" t="s">
        <v>122</v>
      </c>
      <c r="B80" s="22">
        <v>17.876000000000001</v>
      </c>
      <c r="C80" s="22">
        <f t="shared" si="15"/>
        <v>17.876000000000001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7.4739555999999991</v>
      </c>
      <c r="K80" s="23">
        <v>4.2723639999999996</v>
      </c>
      <c r="L80" s="23">
        <v>0</v>
      </c>
      <c r="M80" s="23">
        <v>0.90988839999999993</v>
      </c>
      <c r="N80" s="23">
        <v>5.2197919999999991</v>
      </c>
      <c r="O80" s="23">
        <f t="shared" si="17"/>
        <v>17.876000000000001</v>
      </c>
      <c r="P80" s="24"/>
      <c r="Q80" s="81">
        <f t="shared" si="18"/>
        <v>17.876000000000001</v>
      </c>
      <c r="S80" s="78">
        <f t="shared" si="20"/>
        <v>7.4739555999999991</v>
      </c>
      <c r="T80" s="78">
        <f t="shared" si="21"/>
        <v>4.2723639999999996</v>
      </c>
      <c r="U80" s="78">
        <f t="shared" si="22"/>
        <v>0</v>
      </c>
      <c r="V80" s="78">
        <f t="shared" si="23"/>
        <v>0.90988839999999993</v>
      </c>
      <c r="W80" s="78">
        <f t="shared" si="24"/>
        <v>5.2197919999999991</v>
      </c>
    </row>
    <row r="81" spans="1:23">
      <c r="A81" s="8" t="s">
        <v>123</v>
      </c>
      <c r="B81" s="22">
        <v>18.164000000000001</v>
      </c>
      <c r="C81" s="22">
        <f t="shared" si="15"/>
        <v>18.164000000000001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7.5943683999999996</v>
      </c>
      <c r="K81" s="23">
        <v>4.3411959999999992</v>
      </c>
      <c r="L81" s="23">
        <v>0</v>
      </c>
      <c r="M81" s="23">
        <v>0.92454759999999991</v>
      </c>
      <c r="N81" s="23">
        <v>5.3038879999999997</v>
      </c>
      <c r="O81" s="23">
        <f t="shared" si="17"/>
        <v>18.164000000000001</v>
      </c>
      <c r="P81" s="24"/>
      <c r="Q81" s="81">
        <f t="shared" si="18"/>
        <v>18.164000000000001</v>
      </c>
      <c r="S81" s="78">
        <f t="shared" si="20"/>
        <v>7.5943683999999996</v>
      </c>
      <c r="T81" s="78">
        <f t="shared" si="21"/>
        <v>4.3411959999999992</v>
      </c>
      <c r="U81" s="78">
        <f t="shared" si="22"/>
        <v>0</v>
      </c>
      <c r="V81" s="78">
        <f t="shared" si="23"/>
        <v>0.92454759999999991</v>
      </c>
      <c r="W81" s="78">
        <f t="shared" si="24"/>
        <v>5.3038879999999997</v>
      </c>
    </row>
    <row r="82" spans="1:23">
      <c r="A82" s="8" t="s">
        <v>124</v>
      </c>
      <c r="B82" s="22">
        <v>17.684000000000001</v>
      </c>
      <c r="C82" s="22">
        <f t="shared" si="15"/>
        <v>17.684000000000001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7.3936803999999992</v>
      </c>
      <c r="K82" s="23">
        <v>4.2264759999999999</v>
      </c>
      <c r="L82" s="23">
        <v>0</v>
      </c>
      <c r="M82" s="23">
        <v>0.9001155999999999</v>
      </c>
      <c r="N82" s="23">
        <v>5.163727999999999</v>
      </c>
      <c r="O82" s="23">
        <f t="shared" si="17"/>
        <v>17.684000000000001</v>
      </c>
      <c r="P82" s="24"/>
      <c r="Q82" s="81">
        <f t="shared" si="18"/>
        <v>17.684000000000001</v>
      </c>
      <c r="S82" s="78">
        <f t="shared" si="20"/>
        <v>7.3936803999999992</v>
      </c>
      <c r="T82" s="78">
        <f t="shared" si="21"/>
        <v>4.2264759999999999</v>
      </c>
      <c r="U82" s="78">
        <f t="shared" si="22"/>
        <v>0</v>
      </c>
      <c r="V82" s="78">
        <f t="shared" si="23"/>
        <v>0.9001155999999999</v>
      </c>
      <c r="W82" s="78">
        <f t="shared" si="24"/>
        <v>5.163727999999999</v>
      </c>
    </row>
    <row r="83" spans="1:23">
      <c r="A83" s="8" t="s">
        <v>125</v>
      </c>
      <c r="B83" s="22">
        <v>18.28</v>
      </c>
      <c r="C83" s="22">
        <f t="shared" si="15"/>
        <v>18.28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7.642868</v>
      </c>
      <c r="K83" s="23">
        <v>4.3689199999999992</v>
      </c>
      <c r="L83" s="23">
        <v>0</v>
      </c>
      <c r="M83" s="23">
        <v>0.93045199999999995</v>
      </c>
      <c r="N83" s="23">
        <v>5.3377600000000003</v>
      </c>
      <c r="O83" s="23">
        <f t="shared" si="17"/>
        <v>18.28</v>
      </c>
      <c r="P83" s="24"/>
      <c r="Q83" s="81">
        <f t="shared" si="18"/>
        <v>18.28</v>
      </c>
      <c r="S83" s="78">
        <f t="shared" si="20"/>
        <v>7.642868</v>
      </c>
      <c r="T83" s="78">
        <f t="shared" si="21"/>
        <v>4.3689199999999992</v>
      </c>
      <c r="U83" s="78">
        <f t="shared" si="22"/>
        <v>0</v>
      </c>
      <c r="V83" s="78">
        <f t="shared" si="23"/>
        <v>0.93045199999999995</v>
      </c>
      <c r="W83" s="78">
        <f t="shared" si="24"/>
        <v>5.3377600000000003</v>
      </c>
    </row>
    <row r="84" spans="1:23">
      <c r="A84" s="8" t="s">
        <v>126</v>
      </c>
      <c r="B84" s="22">
        <v>18.295999999999999</v>
      </c>
      <c r="C84" s="22">
        <f t="shared" si="15"/>
        <v>18.295999999999999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7.6495575999999996</v>
      </c>
      <c r="K84" s="23">
        <v>4.3727439999999991</v>
      </c>
      <c r="L84" s="23">
        <v>0</v>
      </c>
      <c r="M84" s="23">
        <v>0.93126639999999983</v>
      </c>
      <c r="N84" s="23">
        <v>5.3424319999999996</v>
      </c>
      <c r="O84" s="23">
        <f t="shared" si="17"/>
        <v>18.295999999999999</v>
      </c>
      <c r="P84" s="24"/>
      <c r="Q84" s="81">
        <f t="shared" si="18"/>
        <v>18.295999999999999</v>
      </c>
      <c r="S84" s="78">
        <f t="shared" si="20"/>
        <v>7.6495575999999996</v>
      </c>
      <c r="T84" s="78">
        <f t="shared" si="21"/>
        <v>4.3727439999999991</v>
      </c>
      <c r="U84" s="78">
        <f t="shared" si="22"/>
        <v>0</v>
      </c>
      <c r="V84" s="78">
        <f t="shared" si="23"/>
        <v>0.93126639999999983</v>
      </c>
      <c r="W84" s="78">
        <f t="shared" si="24"/>
        <v>5.3424319999999996</v>
      </c>
    </row>
    <row r="85" spans="1:23">
      <c r="A85" s="8" t="s">
        <v>127</v>
      </c>
      <c r="B85" s="22">
        <v>18.776</v>
      </c>
      <c r="C85" s="22">
        <f t="shared" si="15"/>
        <v>18.776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7.8502455999999992</v>
      </c>
      <c r="K85" s="23">
        <v>4.4874639999999992</v>
      </c>
      <c r="L85" s="23">
        <v>0</v>
      </c>
      <c r="M85" s="23">
        <v>0.95569839999999984</v>
      </c>
      <c r="N85" s="23">
        <v>5.4825919999999986</v>
      </c>
      <c r="O85" s="23">
        <f t="shared" si="17"/>
        <v>18.776</v>
      </c>
      <c r="P85" s="24"/>
      <c r="Q85" s="81">
        <f t="shared" si="18"/>
        <v>18.776</v>
      </c>
      <c r="S85" s="78">
        <f t="shared" si="20"/>
        <v>7.8502455999999992</v>
      </c>
      <c r="T85" s="78">
        <f t="shared" si="21"/>
        <v>4.4874639999999992</v>
      </c>
      <c r="U85" s="78">
        <f t="shared" si="22"/>
        <v>0</v>
      </c>
      <c r="V85" s="78">
        <f t="shared" si="23"/>
        <v>0.95569839999999984</v>
      </c>
      <c r="W85" s="78">
        <f t="shared" si="24"/>
        <v>5.4825919999999986</v>
      </c>
    </row>
    <row r="86" spans="1:23">
      <c r="A86" s="8" t="s">
        <v>128</v>
      </c>
      <c r="B86" s="22">
        <v>18.28</v>
      </c>
      <c r="C86" s="22">
        <f t="shared" si="15"/>
        <v>18.28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7.642868</v>
      </c>
      <c r="K86" s="23">
        <v>4.3689199999999992</v>
      </c>
      <c r="L86" s="23">
        <v>0</v>
      </c>
      <c r="M86" s="23">
        <v>0.93045199999999995</v>
      </c>
      <c r="N86" s="23">
        <v>5.3377600000000003</v>
      </c>
      <c r="O86" s="23">
        <f t="shared" si="17"/>
        <v>18.28</v>
      </c>
      <c r="P86" s="24"/>
      <c r="Q86" s="81">
        <f t="shared" si="18"/>
        <v>18.28</v>
      </c>
      <c r="S86" s="78">
        <f t="shared" si="20"/>
        <v>7.642868</v>
      </c>
      <c r="T86" s="78">
        <f t="shared" si="21"/>
        <v>4.3689199999999992</v>
      </c>
      <c r="U86" s="78">
        <f t="shared" si="22"/>
        <v>0</v>
      </c>
      <c r="V86" s="78">
        <f t="shared" si="23"/>
        <v>0.93045199999999995</v>
      </c>
      <c r="W86" s="78">
        <f t="shared" si="24"/>
        <v>5.3377600000000003</v>
      </c>
    </row>
    <row r="87" spans="1:23">
      <c r="A87" s="8" t="s">
        <v>129</v>
      </c>
      <c r="B87" s="22">
        <v>18.143999999999998</v>
      </c>
      <c r="C87" s="22">
        <f t="shared" si="15"/>
        <v>18.143999999999998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7.5860063999999987</v>
      </c>
      <c r="K87" s="23">
        <v>4.3364159999999989</v>
      </c>
      <c r="L87" s="23">
        <v>0</v>
      </c>
      <c r="M87" s="23">
        <v>0.92352959999999984</v>
      </c>
      <c r="N87" s="23">
        <v>5.2980479999999979</v>
      </c>
      <c r="O87" s="23">
        <f t="shared" si="17"/>
        <v>18.143999999999998</v>
      </c>
      <c r="P87" s="24"/>
      <c r="Q87" s="81">
        <f t="shared" si="18"/>
        <v>18.143999999999998</v>
      </c>
      <c r="S87" s="78">
        <f t="shared" si="20"/>
        <v>7.5860063999999987</v>
      </c>
      <c r="T87" s="78">
        <f t="shared" si="21"/>
        <v>4.3364159999999989</v>
      </c>
      <c r="U87" s="78">
        <f t="shared" si="22"/>
        <v>0</v>
      </c>
      <c r="V87" s="78">
        <f t="shared" si="23"/>
        <v>0.92352959999999984</v>
      </c>
      <c r="W87" s="78">
        <f t="shared" si="24"/>
        <v>5.2980479999999979</v>
      </c>
    </row>
    <row r="88" spans="1:23">
      <c r="A88" s="8" t="s">
        <v>130</v>
      </c>
      <c r="B88" s="22">
        <v>18.068000000000001</v>
      </c>
      <c r="C88" s="22">
        <f t="shared" si="15"/>
        <v>18.068000000000001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7.5542308</v>
      </c>
      <c r="K88" s="23">
        <v>4.3182519999999993</v>
      </c>
      <c r="L88" s="23">
        <v>0</v>
      </c>
      <c r="M88" s="23">
        <v>0.91966119999999996</v>
      </c>
      <c r="N88" s="23">
        <v>5.2758559999999992</v>
      </c>
      <c r="O88" s="23">
        <f t="shared" si="17"/>
        <v>18.068000000000001</v>
      </c>
      <c r="P88" s="24"/>
      <c r="Q88" s="81">
        <f t="shared" si="18"/>
        <v>18.068000000000001</v>
      </c>
      <c r="S88" s="78">
        <f t="shared" si="20"/>
        <v>7.5542308</v>
      </c>
      <c r="T88" s="78">
        <f t="shared" si="21"/>
        <v>4.3182519999999993</v>
      </c>
      <c r="U88" s="78">
        <f t="shared" si="22"/>
        <v>0</v>
      </c>
      <c r="V88" s="78">
        <f t="shared" si="23"/>
        <v>0.91966119999999996</v>
      </c>
      <c r="W88" s="78">
        <f t="shared" si="24"/>
        <v>5.2758559999999992</v>
      </c>
    </row>
    <row r="89" spans="1:23">
      <c r="A89" s="8" t="s">
        <v>131</v>
      </c>
      <c r="B89" s="22">
        <v>18.452000000000002</v>
      </c>
      <c r="C89" s="22">
        <f t="shared" si="15"/>
        <v>18.452000000000002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7.7147812</v>
      </c>
      <c r="K89" s="23">
        <v>4.4100279999999996</v>
      </c>
      <c r="L89" s="23">
        <v>0</v>
      </c>
      <c r="M89" s="23">
        <v>0.9392067999999999</v>
      </c>
      <c r="N89" s="23">
        <v>5.3879839999999994</v>
      </c>
      <c r="O89" s="23">
        <f t="shared" si="17"/>
        <v>18.452000000000002</v>
      </c>
      <c r="P89" s="24"/>
      <c r="Q89" s="81">
        <f t="shared" si="18"/>
        <v>18.452000000000002</v>
      </c>
      <c r="S89" s="78">
        <f t="shared" si="20"/>
        <v>7.7147812</v>
      </c>
      <c r="T89" s="78">
        <f t="shared" si="21"/>
        <v>4.4100279999999996</v>
      </c>
      <c r="U89" s="78">
        <f t="shared" si="22"/>
        <v>0</v>
      </c>
      <c r="V89" s="78">
        <f t="shared" si="23"/>
        <v>0.9392067999999999</v>
      </c>
      <c r="W89" s="78">
        <f t="shared" si="24"/>
        <v>5.3879839999999994</v>
      </c>
    </row>
    <row r="90" spans="1:23">
      <c r="A90" s="8" t="s">
        <v>132</v>
      </c>
      <c r="B90" s="22">
        <v>17.512</v>
      </c>
      <c r="C90" s="22">
        <f t="shared" si="15"/>
        <v>17.512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7.3217671999999991</v>
      </c>
      <c r="K90" s="23">
        <v>4.1853679999999995</v>
      </c>
      <c r="L90" s="23">
        <v>0</v>
      </c>
      <c r="M90" s="23">
        <v>0.89136079999999995</v>
      </c>
      <c r="N90" s="23">
        <v>5.1135039999999989</v>
      </c>
      <c r="O90" s="23">
        <f t="shared" si="17"/>
        <v>17.512</v>
      </c>
      <c r="P90" s="24"/>
      <c r="Q90" s="81">
        <f t="shared" si="18"/>
        <v>17.512</v>
      </c>
      <c r="S90" s="78">
        <f t="shared" si="20"/>
        <v>7.3217671999999991</v>
      </c>
      <c r="T90" s="78">
        <f t="shared" si="21"/>
        <v>4.1853679999999995</v>
      </c>
      <c r="U90" s="78">
        <f t="shared" si="22"/>
        <v>0</v>
      </c>
      <c r="V90" s="78">
        <f t="shared" si="23"/>
        <v>0.89136079999999995</v>
      </c>
      <c r="W90" s="78">
        <f t="shared" si="24"/>
        <v>5.1135039999999989</v>
      </c>
    </row>
    <row r="91" spans="1:23">
      <c r="A91" s="8" t="s">
        <v>133</v>
      </c>
      <c r="B91" s="22">
        <v>17.568000000000001</v>
      </c>
      <c r="C91" s="22">
        <f t="shared" si="15"/>
        <v>17.568000000000001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7.3451807999999996</v>
      </c>
      <c r="K91" s="23">
        <v>4.1987519999999998</v>
      </c>
      <c r="L91" s="23">
        <v>0</v>
      </c>
      <c r="M91" s="23">
        <v>0.89421119999999987</v>
      </c>
      <c r="N91" s="23">
        <v>5.1298559999999993</v>
      </c>
      <c r="O91" s="23">
        <f t="shared" si="17"/>
        <v>17.568000000000001</v>
      </c>
      <c r="P91" s="24"/>
      <c r="Q91" s="81">
        <f t="shared" si="18"/>
        <v>17.568000000000001</v>
      </c>
      <c r="S91" s="78">
        <f t="shared" si="20"/>
        <v>7.3451807999999996</v>
      </c>
      <c r="T91" s="78">
        <f t="shared" si="21"/>
        <v>4.1987519999999998</v>
      </c>
      <c r="U91" s="78">
        <f t="shared" si="22"/>
        <v>0</v>
      </c>
      <c r="V91" s="78">
        <f t="shared" si="23"/>
        <v>0.89421119999999987</v>
      </c>
      <c r="W91" s="78">
        <f t="shared" si="24"/>
        <v>5.1298559999999993</v>
      </c>
    </row>
    <row r="92" spans="1:23">
      <c r="A92" s="8" t="s">
        <v>134</v>
      </c>
      <c r="B92" s="22">
        <v>18.72</v>
      </c>
      <c r="C92" s="22">
        <f t="shared" si="15"/>
        <v>18.72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7.8268319999999987</v>
      </c>
      <c r="K92" s="23">
        <v>4.4740799999999989</v>
      </c>
      <c r="L92" s="23">
        <v>0</v>
      </c>
      <c r="M92" s="23">
        <v>0.95284799999999981</v>
      </c>
      <c r="N92" s="23">
        <v>5.4662399999999982</v>
      </c>
      <c r="O92" s="23">
        <f t="shared" si="17"/>
        <v>18.72</v>
      </c>
      <c r="P92" s="24"/>
      <c r="Q92" s="81">
        <f t="shared" si="18"/>
        <v>18.72</v>
      </c>
      <c r="S92" s="78">
        <f t="shared" si="20"/>
        <v>7.8268319999999987</v>
      </c>
      <c r="T92" s="78">
        <f t="shared" si="21"/>
        <v>4.4740799999999989</v>
      </c>
      <c r="U92" s="78">
        <f t="shared" si="22"/>
        <v>0</v>
      </c>
      <c r="V92" s="78">
        <f t="shared" si="23"/>
        <v>0.95284799999999981</v>
      </c>
      <c r="W92" s="78">
        <f t="shared" si="24"/>
        <v>5.4662399999999982</v>
      </c>
    </row>
    <row r="93" spans="1:23">
      <c r="A93" s="8" t="s">
        <v>135</v>
      </c>
      <c r="B93" s="22">
        <v>17.815999999999999</v>
      </c>
      <c r="C93" s="22">
        <f t="shared" si="15"/>
        <v>17.815999999999999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7.4488695999999992</v>
      </c>
      <c r="K93" s="23">
        <v>4.2580239999999989</v>
      </c>
      <c r="L93" s="23">
        <v>0</v>
      </c>
      <c r="M93" s="23">
        <v>0.90683439999999982</v>
      </c>
      <c r="N93" s="23">
        <v>5.2022719999999989</v>
      </c>
      <c r="O93" s="23">
        <f t="shared" si="17"/>
        <v>17.815999999999999</v>
      </c>
      <c r="P93" s="24"/>
      <c r="Q93" s="81">
        <f t="shared" si="18"/>
        <v>17.815999999999999</v>
      </c>
      <c r="S93" s="78">
        <f t="shared" si="20"/>
        <v>7.4488695999999992</v>
      </c>
      <c r="T93" s="78">
        <f t="shared" si="21"/>
        <v>4.2580239999999989</v>
      </c>
      <c r="U93" s="78">
        <f t="shared" si="22"/>
        <v>0</v>
      </c>
      <c r="V93" s="78">
        <f t="shared" si="23"/>
        <v>0.90683439999999982</v>
      </c>
      <c r="W93" s="78">
        <f t="shared" si="24"/>
        <v>5.2022719999999989</v>
      </c>
    </row>
    <row r="94" spans="1:23">
      <c r="A94" s="8" t="s">
        <v>136</v>
      </c>
      <c r="B94" s="22">
        <v>17.547999999999998</v>
      </c>
      <c r="C94" s="22">
        <f t="shared" si="15"/>
        <v>17.547999999999998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7.3368187999999988</v>
      </c>
      <c r="K94" s="23">
        <v>4.1939719999999987</v>
      </c>
      <c r="L94" s="23">
        <v>0</v>
      </c>
      <c r="M94" s="23">
        <v>0.8931931999999998</v>
      </c>
      <c r="N94" s="23">
        <v>5.1240159999999983</v>
      </c>
      <c r="O94" s="23">
        <f t="shared" si="17"/>
        <v>17.547999999999998</v>
      </c>
      <c r="P94" s="24"/>
      <c r="Q94" s="81">
        <f t="shared" si="18"/>
        <v>17.547999999999998</v>
      </c>
      <c r="S94" s="78">
        <f t="shared" si="20"/>
        <v>7.3368187999999988</v>
      </c>
      <c r="T94" s="78">
        <f t="shared" si="21"/>
        <v>4.1939719999999987</v>
      </c>
      <c r="U94" s="78">
        <f t="shared" si="22"/>
        <v>0</v>
      </c>
      <c r="V94" s="78">
        <f t="shared" si="23"/>
        <v>0.8931931999999998</v>
      </c>
      <c r="W94" s="78">
        <f t="shared" si="24"/>
        <v>5.1240159999999983</v>
      </c>
    </row>
    <row r="95" spans="1:23">
      <c r="A95" s="8" t="s">
        <v>137</v>
      </c>
      <c r="B95" s="22">
        <v>17.739999999999998</v>
      </c>
      <c r="C95" s="22">
        <f t="shared" si="15"/>
        <v>17.739999999999998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7.4170939999999987</v>
      </c>
      <c r="K95" s="23">
        <v>4.2398599999999984</v>
      </c>
      <c r="L95" s="23">
        <v>0</v>
      </c>
      <c r="M95" s="23">
        <v>0.90296599999999971</v>
      </c>
      <c r="N95" s="23">
        <v>5.1800799999999985</v>
      </c>
      <c r="O95" s="23">
        <f t="shared" si="17"/>
        <v>17.739999999999998</v>
      </c>
      <c r="P95" s="24"/>
      <c r="Q95" s="81">
        <f t="shared" si="18"/>
        <v>17.739999999999998</v>
      </c>
      <c r="S95" s="78">
        <f t="shared" si="20"/>
        <v>7.4170939999999987</v>
      </c>
      <c r="T95" s="78">
        <f t="shared" si="21"/>
        <v>4.2398599999999984</v>
      </c>
      <c r="U95" s="78">
        <f t="shared" si="22"/>
        <v>0</v>
      </c>
      <c r="V95" s="78">
        <f t="shared" si="23"/>
        <v>0.90296599999999971</v>
      </c>
      <c r="W95" s="78">
        <f t="shared" si="24"/>
        <v>5.1800799999999985</v>
      </c>
    </row>
    <row r="96" spans="1:23">
      <c r="A96" s="8" t="s">
        <v>138</v>
      </c>
      <c r="B96" s="22">
        <v>17.3</v>
      </c>
      <c r="C96" s="22">
        <f t="shared" si="15"/>
        <v>17.3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7.2331300000000001</v>
      </c>
      <c r="K96" s="23">
        <v>4.1346999999999987</v>
      </c>
      <c r="L96" s="23">
        <v>0</v>
      </c>
      <c r="M96" s="23">
        <v>0.88056999999999985</v>
      </c>
      <c r="N96" s="23">
        <v>5.0515999999999996</v>
      </c>
      <c r="O96" s="23">
        <f t="shared" si="17"/>
        <v>17.3</v>
      </c>
      <c r="P96" s="24"/>
      <c r="Q96" s="81">
        <f t="shared" si="18"/>
        <v>17.3</v>
      </c>
      <c r="S96" s="78">
        <f t="shared" si="20"/>
        <v>7.2331300000000001</v>
      </c>
      <c r="T96" s="78">
        <f t="shared" si="21"/>
        <v>4.1346999999999987</v>
      </c>
      <c r="U96" s="78">
        <f t="shared" si="22"/>
        <v>0</v>
      </c>
      <c r="V96" s="78">
        <f t="shared" si="23"/>
        <v>0.88056999999999985</v>
      </c>
      <c r="W96" s="78">
        <f t="shared" si="24"/>
        <v>5.0515999999999996</v>
      </c>
    </row>
    <row r="97" spans="1:26">
      <c r="A97" s="8" t="s">
        <v>139</v>
      </c>
      <c r="B97" s="22">
        <v>16.760000000000002</v>
      </c>
      <c r="C97" s="22">
        <f t="shared" si="15"/>
        <v>16.760000000000002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7.0073559999999997</v>
      </c>
      <c r="K97" s="23">
        <v>4.0056399999999996</v>
      </c>
      <c r="L97" s="23">
        <v>0</v>
      </c>
      <c r="M97" s="23">
        <v>0.85308399999999995</v>
      </c>
      <c r="N97" s="23">
        <v>4.8939199999999996</v>
      </c>
      <c r="O97" s="23">
        <f t="shared" si="17"/>
        <v>16.760000000000002</v>
      </c>
      <c r="P97" s="24"/>
      <c r="Q97" s="81">
        <f t="shared" si="18"/>
        <v>16.760000000000002</v>
      </c>
      <c r="S97" s="78">
        <f t="shared" si="20"/>
        <v>7.0073559999999997</v>
      </c>
      <c r="T97" s="78">
        <f t="shared" si="21"/>
        <v>4.0056399999999996</v>
      </c>
      <c r="U97" s="78">
        <f t="shared" si="22"/>
        <v>0</v>
      </c>
      <c r="V97" s="78">
        <f t="shared" si="23"/>
        <v>0.85308399999999995</v>
      </c>
      <c r="W97" s="78">
        <f t="shared" si="24"/>
        <v>4.8939199999999996</v>
      </c>
    </row>
    <row r="98" spans="1:26">
      <c r="A98" s="8" t="s">
        <v>140</v>
      </c>
      <c r="B98" s="22">
        <v>16.916</v>
      </c>
      <c r="C98" s="22">
        <f t="shared" si="15"/>
        <v>16.916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7.0725795999999992</v>
      </c>
      <c r="K98" s="23">
        <v>4.0429239999999993</v>
      </c>
      <c r="L98" s="23">
        <v>0</v>
      </c>
      <c r="M98" s="23">
        <v>0.86102439999999991</v>
      </c>
      <c r="N98" s="23">
        <v>4.9394719999999994</v>
      </c>
      <c r="O98" s="23">
        <f t="shared" si="17"/>
        <v>16.916</v>
      </c>
      <c r="P98" s="24"/>
      <c r="Q98" s="81">
        <f t="shared" si="18"/>
        <v>16.916</v>
      </c>
      <c r="S98" s="78">
        <f t="shared" si="20"/>
        <v>7.0725795999999992</v>
      </c>
      <c r="T98" s="78">
        <f t="shared" si="21"/>
        <v>4.0429239999999993</v>
      </c>
      <c r="U98" s="78">
        <f t="shared" si="22"/>
        <v>0</v>
      </c>
      <c r="V98" s="78">
        <f t="shared" si="23"/>
        <v>0.86102439999999991</v>
      </c>
      <c r="W98" s="78">
        <f t="shared" si="24"/>
        <v>4.9394719999999994</v>
      </c>
    </row>
    <row r="99" spans="1:26">
      <c r="A99" s="8" t="s">
        <v>175</v>
      </c>
      <c r="B99" s="22">
        <f t="shared" ref="B99:Q99" si="25">SUM(B3:B98)/4000</f>
        <v>0.436975</v>
      </c>
      <c r="C99" s="22">
        <f t="shared" si="25"/>
        <v>0.436975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0.18269924749999997</v>
      </c>
      <c r="K99" s="24">
        <f t="shared" si="25"/>
        <v>0.10443702499999998</v>
      </c>
      <c r="L99" s="24">
        <f t="shared" si="25"/>
        <v>0</v>
      </c>
      <c r="M99" s="24">
        <f t="shared" si="25"/>
        <v>2.2242027499999997E-2</v>
      </c>
      <c r="N99" s="24">
        <f t="shared" si="25"/>
        <v>0.12759669999999992</v>
      </c>
      <c r="O99" s="25">
        <f t="shared" si="25"/>
        <v>0.436975</v>
      </c>
      <c r="P99" s="25"/>
      <c r="Q99" s="85">
        <f t="shared" si="25"/>
        <v>0.436975</v>
      </c>
      <c r="S99" s="78">
        <f>SUM(S3:S98)/4000</f>
        <v>0.18269924749999997</v>
      </c>
      <c r="T99" s="78">
        <f t="shared" ref="T99:W99" si="26">SUM(T3:T98)/4000</f>
        <v>0.10443702499999998</v>
      </c>
      <c r="U99" s="78">
        <f t="shared" si="26"/>
        <v>0</v>
      </c>
      <c r="V99" s="78">
        <f t="shared" si="26"/>
        <v>2.2242027499999997E-2</v>
      </c>
      <c r="W99" s="78">
        <f t="shared" si="26"/>
        <v>0.12759669999999992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21.5</v>
      </c>
      <c r="I3" s="95">
        <v>25.41</v>
      </c>
      <c r="J3" s="95">
        <v>25</v>
      </c>
      <c r="K3" s="95">
        <v>0</v>
      </c>
      <c r="L3" s="95">
        <v>0</v>
      </c>
      <c r="M3" s="114">
        <v>0.04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71.95</v>
      </c>
      <c r="W3">
        <v>21.5</v>
      </c>
      <c r="X3">
        <v>25.41</v>
      </c>
      <c r="Y3">
        <v>0</v>
      </c>
      <c r="Z3">
        <v>0.04</v>
      </c>
      <c r="AA3">
        <v>25</v>
      </c>
    </row>
    <row r="4" spans="1:27">
      <c r="G4" t="s">
        <v>46</v>
      </c>
      <c r="H4" s="115">
        <v>20.37</v>
      </c>
      <c r="I4" s="88">
        <v>20.84</v>
      </c>
      <c r="J4" s="88">
        <v>24.42</v>
      </c>
      <c r="K4" s="88">
        <v>0</v>
      </c>
      <c r="L4" s="88">
        <v>0</v>
      </c>
      <c r="M4" s="116">
        <v>0.09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65.72</v>
      </c>
      <c r="W4">
        <v>20.37</v>
      </c>
      <c r="X4">
        <v>20.84</v>
      </c>
      <c r="Y4">
        <v>0</v>
      </c>
      <c r="Z4">
        <v>0.09</v>
      </c>
      <c r="AA4">
        <v>24.42</v>
      </c>
    </row>
    <row r="5" spans="1:27">
      <c r="G5" t="s">
        <v>47</v>
      </c>
      <c r="H5" s="115">
        <v>19.25</v>
      </c>
      <c r="I5" s="88">
        <v>6.21</v>
      </c>
      <c r="J5" s="88">
        <v>23.75</v>
      </c>
      <c r="K5" s="88">
        <v>0</v>
      </c>
      <c r="L5" s="88">
        <v>0</v>
      </c>
      <c r="M5" s="116">
        <v>0.03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49.24</v>
      </c>
      <c r="W5">
        <v>19.25</v>
      </c>
      <c r="X5">
        <v>6.21</v>
      </c>
      <c r="Y5">
        <v>0</v>
      </c>
      <c r="Z5">
        <v>0.03</v>
      </c>
      <c r="AA5">
        <v>23.75</v>
      </c>
    </row>
    <row r="6" spans="1:27">
      <c r="G6" t="s">
        <v>48</v>
      </c>
      <c r="H6" s="115">
        <v>18.45</v>
      </c>
      <c r="I6" s="88">
        <v>6.19</v>
      </c>
      <c r="J6" s="88">
        <v>23.02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47.66</v>
      </c>
      <c r="W6">
        <v>18.45</v>
      </c>
      <c r="X6">
        <v>6.19</v>
      </c>
      <c r="Y6">
        <v>0</v>
      </c>
      <c r="Z6">
        <v>0</v>
      </c>
      <c r="AA6">
        <v>23.02</v>
      </c>
    </row>
    <row r="7" spans="1:27">
      <c r="G7" t="s">
        <v>49</v>
      </c>
      <c r="H7" s="115">
        <v>13.55</v>
      </c>
      <c r="I7" s="88">
        <v>0</v>
      </c>
      <c r="J7" s="88">
        <v>23.22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36.770000000000003</v>
      </c>
      <c r="W7">
        <v>13.55</v>
      </c>
      <c r="X7">
        <v>0</v>
      </c>
      <c r="Y7">
        <v>0</v>
      </c>
      <c r="Z7">
        <v>0</v>
      </c>
      <c r="AA7">
        <v>23.22</v>
      </c>
    </row>
    <row r="8" spans="1:27">
      <c r="G8" t="s">
        <v>50</v>
      </c>
      <c r="H8" s="115">
        <v>12.43</v>
      </c>
      <c r="I8" s="88">
        <v>0</v>
      </c>
      <c r="J8" s="88">
        <v>22.55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34.979999999999997</v>
      </c>
      <c r="W8">
        <v>12.43</v>
      </c>
      <c r="X8">
        <v>0</v>
      </c>
      <c r="Y8">
        <v>0</v>
      </c>
      <c r="Z8">
        <v>0</v>
      </c>
      <c r="AA8">
        <v>22.55</v>
      </c>
    </row>
    <row r="9" spans="1:27">
      <c r="G9" t="s">
        <v>51</v>
      </c>
      <c r="H9" s="115">
        <v>11.62</v>
      </c>
      <c r="I9" s="88">
        <v>0</v>
      </c>
      <c r="J9" s="88">
        <v>22.25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33.869999999999997</v>
      </c>
      <c r="W9">
        <v>11.62</v>
      </c>
      <c r="X9">
        <v>0</v>
      </c>
      <c r="Y9">
        <v>0</v>
      </c>
      <c r="Z9">
        <v>0</v>
      </c>
      <c r="AA9">
        <v>22.25</v>
      </c>
    </row>
    <row r="10" spans="1:27">
      <c r="G10" t="s">
        <v>52</v>
      </c>
      <c r="H10" s="115">
        <v>4.2699999999999996</v>
      </c>
      <c r="I10" s="88">
        <v>0</v>
      </c>
      <c r="J10" s="88">
        <v>23.33</v>
      </c>
      <c r="K10" s="88">
        <v>0</v>
      </c>
      <c r="L10" s="88">
        <v>0</v>
      </c>
      <c r="M10" s="116">
        <v>0.02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27.62</v>
      </c>
      <c r="W10">
        <v>4.2699999999999996</v>
      </c>
      <c r="X10">
        <v>0</v>
      </c>
      <c r="Y10">
        <v>0</v>
      </c>
      <c r="Z10">
        <v>0.02</v>
      </c>
      <c r="AA10">
        <v>23.33</v>
      </c>
    </row>
    <row r="11" spans="1:27">
      <c r="G11" t="s">
        <v>53</v>
      </c>
      <c r="H11" s="115">
        <v>18.7</v>
      </c>
      <c r="I11" s="88">
        <v>0</v>
      </c>
      <c r="J11" s="88">
        <v>26.39</v>
      </c>
      <c r="K11" s="88">
        <v>0</v>
      </c>
      <c r="L11" s="88">
        <v>0</v>
      </c>
      <c r="M11" s="116">
        <v>0.05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45.14</v>
      </c>
      <c r="W11">
        <v>18.7</v>
      </c>
      <c r="X11">
        <v>0</v>
      </c>
      <c r="Y11">
        <v>0</v>
      </c>
      <c r="Z11">
        <v>0.05</v>
      </c>
      <c r="AA11">
        <v>26.39</v>
      </c>
    </row>
    <row r="12" spans="1:27">
      <c r="G12" t="s">
        <v>54</v>
      </c>
      <c r="H12" s="115">
        <v>17.149999999999999</v>
      </c>
      <c r="I12" s="88">
        <v>0</v>
      </c>
      <c r="J12" s="88">
        <v>25.31</v>
      </c>
      <c r="K12" s="88">
        <v>0</v>
      </c>
      <c r="L12" s="88">
        <v>0</v>
      </c>
      <c r="M12" s="116">
        <v>0.05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42.51</v>
      </c>
      <c r="W12">
        <v>17.149999999999999</v>
      </c>
      <c r="X12">
        <v>0</v>
      </c>
      <c r="Y12">
        <v>0</v>
      </c>
      <c r="Z12">
        <v>0.05</v>
      </c>
      <c r="AA12">
        <v>25.31</v>
      </c>
    </row>
    <row r="13" spans="1:27">
      <c r="G13" t="s">
        <v>55</v>
      </c>
      <c r="H13" s="115">
        <v>15.69</v>
      </c>
      <c r="I13" s="88">
        <v>0</v>
      </c>
      <c r="J13" s="88">
        <v>24.32</v>
      </c>
      <c r="K13" s="88">
        <v>0</v>
      </c>
      <c r="L13" s="88">
        <v>0</v>
      </c>
      <c r="M13" s="116">
        <v>0.05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40.06</v>
      </c>
      <c r="W13">
        <v>15.69</v>
      </c>
      <c r="X13">
        <v>0</v>
      </c>
      <c r="Y13">
        <v>0</v>
      </c>
      <c r="Z13">
        <v>0.05</v>
      </c>
      <c r="AA13">
        <v>24.32</v>
      </c>
    </row>
    <row r="14" spans="1:27">
      <c r="G14" t="s">
        <v>56</v>
      </c>
      <c r="H14" s="115">
        <v>5.24</v>
      </c>
      <c r="I14" s="88">
        <v>0</v>
      </c>
      <c r="J14" s="88">
        <v>24.02</v>
      </c>
      <c r="K14" s="88">
        <v>0</v>
      </c>
      <c r="L14" s="88">
        <v>0</v>
      </c>
      <c r="M14" s="116">
        <v>0.13</v>
      </c>
      <c r="N14" s="115">
        <v>0</v>
      </c>
      <c r="O14" s="88">
        <v>-25</v>
      </c>
      <c r="P14" s="88">
        <v>0</v>
      </c>
      <c r="Q14" s="88">
        <v>0</v>
      </c>
      <c r="R14" s="88">
        <v>0</v>
      </c>
      <c r="S14" s="116">
        <v>0</v>
      </c>
      <c r="U14" s="115">
        <v>-25</v>
      </c>
      <c r="V14" s="116">
        <v>29.39</v>
      </c>
      <c r="W14">
        <v>5.24</v>
      </c>
      <c r="X14">
        <v>-25</v>
      </c>
      <c r="Y14">
        <v>0</v>
      </c>
      <c r="Z14">
        <v>0.13</v>
      </c>
      <c r="AA14">
        <v>24.02</v>
      </c>
    </row>
    <row r="15" spans="1:27">
      <c r="G15" t="s">
        <v>57</v>
      </c>
      <c r="H15" s="115">
        <v>13.39</v>
      </c>
      <c r="I15" s="88">
        <v>21.86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35.25</v>
      </c>
      <c r="W15">
        <v>13.39</v>
      </c>
      <c r="X15">
        <v>21.86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11.8</v>
      </c>
      <c r="I16" s="88">
        <v>0</v>
      </c>
      <c r="J16" s="88">
        <v>0</v>
      </c>
      <c r="K16" s="88">
        <v>0</v>
      </c>
      <c r="L16" s="88">
        <v>0</v>
      </c>
      <c r="M16" s="116">
        <v>0.12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11.92</v>
      </c>
      <c r="W16">
        <v>11.8</v>
      </c>
      <c r="X16">
        <v>0</v>
      </c>
      <c r="Y16">
        <v>0</v>
      </c>
      <c r="Z16">
        <v>0.12</v>
      </c>
      <c r="AA16">
        <v>0</v>
      </c>
    </row>
    <row r="17" spans="7:27">
      <c r="G17" t="s">
        <v>59</v>
      </c>
      <c r="H17" s="115">
        <v>5.82</v>
      </c>
      <c r="I17" s="88">
        <v>0</v>
      </c>
      <c r="J17" s="88">
        <v>0</v>
      </c>
      <c r="K17" s="88">
        <v>0</v>
      </c>
      <c r="L17" s="88">
        <v>0</v>
      </c>
      <c r="M17" s="116">
        <v>0.19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6.01</v>
      </c>
      <c r="W17">
        <v>5.82</v>
      </c>
      <c r="X17">
        <v>0</v>
      </c>
      <c r="Y17">
        <v>0</v>
      </c>
      <c r="Z17">
        <v>0.19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0.43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0.43</v>
      </c>
      <c r="W18">
        <v>0</v>
      </c>
      <c r="X18">
        <v>0</v>
      </c>
      <c r="Y18">
        <v>0</v>
      </c>
      <c r="Z18">
        <v>0.43</v>
      </c>
      <c r="AA18">
        <v>0</v>
      </c>
    </row>
    <row r="19" spans="7:27">
      <c r="G19" t="s">
        <v>61</v>
      </c>
      <c r="H19" s="115">
        <v>25.73</v>
      </c>
      <c r="I19" s="88">
        <v>0</v>
      </c>
      <c r="J19" s="88">
        <v>0</v>
      </c>
      <c r="K19" s="88">
        <v>0</v>
      </c>
      <c r="L19" s="88">
        <v>0</v>
      </c>
      <c r="M19" s="116">
        <v>0.21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25.94</v>
      </c>
      <c r="W19">
        <v>25.73</v>
      </c>
      <c r="X19">
        <v>0</v>
      </c>
      <c r="Y19">
        <v>0</v>
      </c>
      <c r="Z19">
        <v>0.21</v>
      </c>
      <c r="AA19">
        <v>0</v>
      </c>
    </row>
    <row r="20" spans="7:27">
      <c r="G20" t="s">
        <v>62</v>
      </c>
      <c r="H20" s="115">
        <v>10.5</v>
      </c>
      <c r="I20" s="88">
        <v>0</v>
      </c>
      <c r="J20" s="88">
        <v>0</v>
      </c>
      <c r="K20" s="88">
        <v>0.65</v>
      </c>
      <c r="L20" s="88">
        <v>0</v>
      </c>
      <c r="M20" s="116">
        <v>0.3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11.45</v>
      </c>
      <c r="W20">
        <v>10.5</v>
      </c>
      <c r="X20">
        <v>0</v>
      </c>
      <c r="Y20">
        <v>0.65</v>
      </c>
      <c r="Z20">
        <v>0.3</v>
      </c>
      <c r="AA20">
        <v>0</v>
      </c>
    </row>
    <row r="21" spans="7:27">
      <c r="G21" t="s">
        <v>63</v>
      </c>
      <c r="H21" s="115">
        <v>8.5</v>
      </c>
      <c r="I21" s="88">
        <v>0</v>
      </c>
      <c r="J21" s="88">
        <v>0</v>
      </c>
      <c r="K21" s="88">
        <v>0.67</v>
      </c>
      <c r="L21" s="88">
        <v>0</v>
      </c>
      <c r="M21" s="116">
        <v>0.42</v>
      </c>
      <c r="N21" s="115">
        <v>0</v>
      </c>
      <c r="O21" s="88">
        <v>0</v>
      </c>
      <c r="P21" s="88">
        <v>-34</v>
      </c>
      <c r="Q21" s="88">
        <v>0</v>
      </c>
      <c r="R21" s="88">
        <v>0</v>
      </c>
      <c r="S21" s="116">
        <v>0</v>
      </c>
      <c r="U21" s="115">
        <v>-34</v>
      </c>
      <c r="V21" s="116">
        <v>9.59</v>
      </c>
      <c r="W21">
        <v>8.5</v>
      </c>
      <c r="X21">
        <v>0</v>
      </c>
      <c r="Y21">
        <v>0.67</v>
      </c>
      <c r="Z21">
        <v>0.42</v>
      </c>
      <c r="AA21">
        <v>-34</v>
      </c>
    </row>
    <row r="22" spans="7:27">
      <c r="G22" t="s">
        <v>64</v>
      </c>
      <c r="H22" s="115">
        <v>8.14</v>
      </c>
      <c r="I22" s="88">
        <v>0</v>
      </c>
      <c r="J22" s="88">
        <v>0</v>
      </c>
      <c r="K22" s="88">
        <v>0.69</v>
      </c>
      <c r="L22" s="88">
        <v>0</v>
      </c>
      <c r="M22" s="116">
        <v>0</v>
      </c>
      <c r="N22" s="115">
        <v>0</v>
      </c>
      <c r="O22" s="88">
        <v>0</v>
      </c>
      <c r="P22" s="88">
        <v>-34</v>
      </c>
      <c r="Q22" s="88">
        <v>0</v>
      </c>
      <c r="R22" s="88">
        <v>0</v>
      </c>
      <c r="S22" s="116">
        <v>0</v>
      </c>
      <c r="U22" s="115">
        <v>-34</v>
      </c>
      <c r="V22" s="116">
        <v>8.83</v>
      </c>
      <c r="W22">
        <v>8.14</v>
      </c>
      <c r="X22">
        <v>0</v>
      </c>
      <c r="Y22">
        <v>0.69</v>
      </c>
      <c r="Z22">
        <v>0</v>
      </c>
      <c r="AA22">
        <v>-34</v>
      </c>
    </row>
    <row r="23" spans="7:27">
      <c r="G23" t="s">
        <v>65</v>
      </c>
      <c r="H23" s="115">
        <v>11.39</v>
      </c>
      <c r="I23" s="88">
        <v>0</v>
      </c>
      <c r="J23" s="88">
        <v>0</v>
      </c>
      <c r="K23" s="88">
        <v>0</v>
      </c>
      <c r="L23" s="88">
        <v>0</v>
      </c>
      <c r="M23" s="116">
        <v>0.54</v>
      </c>
      <c r="N23" s="115">
        <v>0</v>
      </c>
      <c r="O23" s="88">
        <v>0</v>
      </c>
      <c r="P23" s="88">
        <v>-34</v>
      </c>
      <c r="Q23" s="88">
        <v>0</v>
      </c>
      <c r="R23" s="88">
        <v>0</v>
      </c>
      <c r="S23" s="116">
        <v>0</v>
      </c>
      <c r="U23" s="115">
        <v>-34</v>
      </c>
      <c r="V23" s="116">
        <v>11.93</v>
      </c>
      <c r="W23">
        <v>11.39</v>
      </c>
      <c r="X23">
        <v>0</v>
      </c>
      <c r="Y23">
        <v>0</v>
      </c>
      <c r="Z23">
        <v>0.54</v>
      </c>
      <c r="AA23">
        <v>-34</v>
      </c>
    </row>
    <row r="24" spans="7:27">
      <c r="G24" t="s">
        <v>66</v>
      </c>
      <c r="H24" s="115">
        <v>0.45</v>
      </c>
      <c r="I24" s="88">
        <v>0</v>
      </c>
      <c r="J24" s="88">
        <v>0</v>
      </c>
      <c r="K24" s="88">
        <v>0.55000000000000004</v>
      </c>
      <c r="L24" s="88">
        <v>0</v>
      </c>
      <c r="M24" s="116">
        <v>0.39</v>
      </c>
      <c r="N24" s="115">
        <v>0</v>
      </c>
      <c r="O24" s="88">
        <v>-15</v>
      </c>
      <c r="P24" s="88">
        <v>-34</v>
      </c>
      <c r="Q24" s="88">
        <v>0</v>
      </c>
      <c r="R24" s="88">
        <v>0</v>
      </c>
      <c r="S24" s="116">
        <v>0</v>
      </c>
      <c r="U24" s="115">
        <v>-49</v>
      </c>
      <c r="V24" s="116">
        <v>1.39</v>
      </c>
      <c r="W24">
        <v>0.45</v>
      </c>
      <c r="X24">
        <v>-15</v>
      </c>
      <c r="Y24">
        <v>0.55000000000000004</v>
      </c>
      <c r="Z24">
        <v>0.39</v>
      </c>
      <c r="AA24">
        <v>-34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0.56999999999999995</v>
      </c>
      <c r="L25" s="88">
        <v>0</v>
      </c>
      <c r="M25" s="116">
        <v>0.65</v>
      </c>
      <c r="N25" s="115">
        <v>0</v>
      </c>
      <c r="O25" s="88">
        <v>-30</v>
      </c>
      <c r="P25" s="88">
        <v>-80</v>
      </c>
      <c r="Q25" s="88">
        <v>0</v>
      </c>
      <c r="R25" s="88">
        <v>0</v>
      </c>
      <c r="S25" s="116">
        <v>0</v>
      </c>
      <c r="U25" s="115">
        <v>-110</v>
      </c>
      <c r="V25" s="116">
        <v>1.22</v>
      </c>
      <c r="W25">
        <v>0</v>
      </c>
      <c r="X25">
        <v>-30</v>
      </c>
      <c r="Y25">
        <v>0.56999999999999995</v>
      </c>
      <c r="Z25">
        <v>0.65</v>
      </c>
      <c r="AA25">
        <v>-80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0.56999999999999995</v>
      </c>
      <c r="L26" s="88">
        <v>0</v>
      </c>
      <c r="M26" s="116">
        <v>0.32</v>
      </c>
      <c r="N26" s="115">
        <v>0</v>
      </c>
      <c r="O26" s="88">
        <v>-40</v>
      </c>
      <c r="P26" s="88">
        <v>-122</v>
      </c>
      <c r="Q26" s="88">
        <v>0</v>
      </c>
      <c r="R26" s="88">
        <v>0</v>
      </c>
      <c r="S26" s="116">
        <v>0</v>
      </c>
      <c r="U26" s="115">
        <v>-162</v>
      </c>
      <c r="V26" s="116">
        <v>0.89</v>
      </c>
      <c r="W26">
        <v>0</v>
      </c>
      <c r="X26">
        <v>-40</v>
      </c>
      <c r="Y26">
        <v>0.56999999999999995</v>
      </c>
      <c r="Z26">
        <v>0.32</v>
      </c>
      <c r="AA26">
        <v>-122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0.32</v>
      </c>
      <c r="N27" s="115">
        <v>0</v>
      </c>
      <c r="O27" s="88">
        <v>-25</v>
      </c>
      <c r="P27" s="88">
        <v>-61</v>
      </c>
      <c r="Q27" s="88">
        <v>0</v>
      </c>
      <c r="R27" s="88">
        <v>0</v>
      </c>
      <c r="S27" s="116">
        <v>0</v>
      </c>
      <c r="U27" s="115">
        <v>-86</v>
      </c>
      <c r="V27" s="116">
        <v>0.32</v>
      </c>
      <c r="W27">
        <v>0</v>
      </c>
      <c r="X27">
        <v>-25</v>
      </c>
      <c r="Y27">
        <v>0</v>
      </c>
      <c r="Z27">
        <v>0.32</v>
      </c>
      <c r="AA27">
        <v>-61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0.56999999999999995</v>
      </c>
      <c r="L28" s="88">
        <v>0</v>
      </c>
      <c r="M28" s="116">
        <v>0.5</v>
      </c>
      <c r="N28" s="115">
        <v>0</v>
      </c>
      <c r="O28" s="88">
        <v>-30</v>
      </c>
      <c r="P28" s="88">
        <v>-82</v>
      </c>
      <c r="Q28" s="88">
        <v>0</v>
      </c>
      <c r="R28" s="88">
        <v>0</v>
      </c>
      <c r="S28" s="116">
        <v>0</v>
      </c>
      <c r="U28" s="115">
        <v>-112</v>
      </c>
      <c r="V28" s="116">
        <v>1.07</v>
      </c>
      <c r="W28">
        <v>0</v>
      </c>
      <c r="X28">
        <v>-30</v>
      </c>
      <c r="Y28">
        <v>0.56999999999999995</v>
      </c>
      <c r="Z28">
        <v>0.5</v>
      </c>
      <c r="AA28">
        <v>-82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0.63</v>
      </c>
      <c r="L29" s="88">
        <v>0</v>
      </c>
      <c r="M29" s="116">
        <v>0.14000000000000001</v>
      </c>
      <c r="N29" s="115">
        <v>0</v>
      </c>
      <c r="O29" s="88">
        <v>-45</v>
      </c>
      <c r="P29" s="88">
        <v>-235</v>
      </c>
      <c r="Q29" s="88">
        <v>0</v>
      </c>
      <c r="R29" s="88">
        <v>0</v>
      </c>
      <c r="S29" s="116">
        <v>0</v>
      </c>
      <c r="U29" s="115">
        <v>-280</v>
      </c>
      <c r="V29" s="116">
        <v>0.77</v>
      </c>
      <c r="W29">
        <v>0</v>
      </c>
      <c r="X29">
        <v>-45</v>
      </c>
      <c r="Y29">
        <v>0.63</v>
      </c>
      <c r="Z29">
        <v>0.14000000000000001</v>
      </c>
      <c r="AA29">
        <v>-235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0.77</v>
      </c>
      <c r="L30" s="88">
        <v>0</v>
      </c>
      <c r="M30" s="116">
        <v>0.62</v>
      </c>
      <c r="N30" s="115">
        <v>0</v>
      </c>
      <c r="O30" s="88">
        <v>-35</v>
      </c>
      <c r="P30" s="88">
        <v>-276</v>
      </c>
      <c r="Q30" s="88">
        <v>0</v>
      </c>
      <c r="R30" s="88">
        <v>0</v>
      </c>
      <c r="S30" s="116">
        <v>0</v>
      </c>
      <c r="U30" s="115">
        <v>-311</v>
      </c>
      <c r="V30" s="116">
        <v>1.39</v>
      </c>
      <c r="W30">
        <v>0</v>
      </c>
      <c r="X30">
        <v>-35</v>
      </c>
      <c r="Y30">
        <v>0.77</v>
      </c>
      <c r="Z30">
        <v>0.62</v>
      </c>
      <c r="AA30">
        <v>-276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0.66</v>
      </c>
      <c r="N31" s="115">
        <v>0</v>
      </c>
      <c r="O31" s="88">
        <v>-55</v>
      </c>
      <c r="P31" s="88">
        <v>-304</v>
      </c>
      <c r="Q31" s="88">
        <v>0</v>
      </c>
      <c r="R31" s="88">
        <v>0</v>
      </c>
      <c r="S31" s="116">
        <v>0</v>
      </c>
      <c r="U31" s="115">
        <v>-359</v>
      </c>
      <c r="V31" s="116">
        <v>0.66</v>
      </c>
      <c r="W31">
        <v>0</v>
      </c>
      <c r="X31">
        <v>-55</v>
      </c>
      <c r="Y31">
        <v>0</v>
      </c>
      <c r="Z31">
        <v>0.66</v>
      </c>
      <c r="AA31">
        <v>-304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1.41</v>
      </c>
      <c r="N32" s="115">
        <v>0</v>
      </c>
      <c r="O32" s="88">
        <v>-70</v>
      </c>
      <c r="P32" s="88">
        <v>-320</v>
      </c>
      <c r="Q32" s="88">
        <v>0</v>
      </c>
      <c r="R32" s="88">
        <v>0</v>
      </c>
      <c r="S32" s="116">
        <v>0</v>
      </c>
      <c r="U32" s="115">
        <v>-390</v>
      </c>
      <c r="V32" s="116">
        <v>1.41</v>
      </c>
      <c r="W32">
        <v>0</v>
      </c>
      <c r="X32">
        <v>-70</v>
      </c>
      <c r="Y32">
        <v>0</v>
      </c>
      <c r="Z32">
        <v>1.41</v>
      </c>
      <c r="AA32">
        <v>-320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0.61</v>
      </c>
      <c r="N33" s="115">
        <v>0</v>
      </c>
      <c r="O33" s="88">
        <v>-80</v>
      </c>
      <c r="P33" s="88">
        <v>-341</v>
      </c>
      <c r="Q33" s="88">
        <v>0</v>
      </c>
      <c r="R33" s="88">
        <v>0</v>
      </c>
      <c r="S33" s="116">
        <v>0</v>
      </c>
      <c r="U33" s="115">
        <v>-421</v>
      </c>
      <c r="V33" s="116">
        <v>0.61</v>
      </c>
      <c r="W33">
        <v>0</v>
      </c>
      <c r="X33">
        <v>-80</v>
      </c>
      <c r="Y33">
        <v>0</v>
      </c>
      <c r="Z33">
        <v>0.61</v>
      </c>
      <c r="AA33">
        <v>-341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0.95</v>
      </c>
      <c r="N34" s="115">
        <v>0</v>
      </c>
      <c r="O34" s="88">
        <v>-100</v>
      </c>
      <c r="P34" s="88">
        <v>-368</v>
      </c>
      <c r="Q34" s="88">
        <v>0</v>
      </c>
      <c r="R34" s="88">
        <v>0</v>
      </c>
      <c r="S34" s="116">
        <v>0</v>
      </c>
      <c r="U34" s="115">
        <v>-468</v>
      </c>
      <c r="V34" s="116">
        <v>0.95</v>
      </c>
      <c r="W34">
        <v>0</v>
      </c>
      <c r="X34">
        <v>-100</v>
      </c>
      <c r="Y34">
        <v>0</v>
      </c>
      <c r="Z34">
        <v>0.95</v>
      </c>
      <c r="AA34">
        <v>-368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1.39</v>
      </c>
      <c r="N35" s="115">
        <v>0</v>
      </c>
      <c r="O35" s="88">
        <v>-120</v>
      </c>
      <c r="P35" s="88">
        <v>-402</v>
      </c>
      <c r="Q35" s="88">
        <v>0</v>
      </c>
      <c r="R35" s="88">
        <v>0</v>
      </c>
      <c r="S35" s="116">
        <v>0</v>
      </c>
      <c r="U35" s="115">
        <v>-522</v>
      </c>
      <c r="V35" s="116">
        <v>1.39</v>
      </c>
      <c r="W35">
        <v>0</v>
      </c>
      <c r="X35">
        <v>-120</v>
      </c>
      <c r="Y35">
        <v>0</v>
      </c>
      <c r="Z35">
        <v>1.39</v>
      </c>
      <c r="AA35">
        <v>-402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0.19</v>
      </c>
      <c r="N36" s="115">
        <v>0</v>
      </c>
      <c r="O36" s="88">
        <v>-145</v>
      </c>
      <c r="P36" s="88">
        <v>-421</v>
      </c>
      <c r="Q36" s="88">
        <v>0</v>
      </c>
      <c r="R36" s="88">
        <v>0</v>
      </c>
      <c r="S36" s="116">
        <v>0</v>
      </c>
      <c r="U36" s="115">
        <v>-566</v>
      </c>
      <c r="V36" s="116">
        <v>0.19</v>
      </c>
      <c r="W36">
        <v>0</v>
      </c>
      <c r="X36">
        <v>-145</v>
      </c>
      <c r="Y36">
        <v>0</v>
      </c>
      <c r="Z36">
        <v>0.19</v>
      </c>
      <c r="AA36">
        <v>-421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1.48</v>
      </c>
      <c r="N37" s="115">
        <v>0</v>
      </c>
      <c r="O37" s="88">
        <v>-155</v>
      </c>
      <c r="P37" s="88">
        <v>-436</v>
      </c>
      <c r="Q37" s="88">
        <v>0</v>
      </c>
      <c r="R37" s="88">
        <v>0</v>
      </c>
      <c r="S37" s="116">
        <v>0</v>
      </c>
      <c r="U37" s="115">
        <v>-591</v>
      </c>
      <c r="V37" s="116">
        <v>1.48</v>
      </c>
      <c r="W37">
        <v>0</v>
      </c>
      <c r="X37">
        <v>-155</v>
      </c>
      <c r="Y37">
        <v>0</v>
      </c>
      <c r="Z37">
        <v>1.48</v>
      </c>
      <c r="AA37">
        <v>-436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1.54</v>
      </c>
      <c r="N38" s="115">
        <v>0</v>
      </c>
      <c r="O38" s="88">
        <v>-155</v>
      </c>
      <c r="P38" s="88">
        <v>-447</v>
      </c>
      <c r="Q38" s="88">
        <v>0</v>
      </c>
      <c r="R38" s="88">
        <v>0</v>
      </c>
      <c r="S38" s="116">
        <v>0</v>
      </c>
      <c r="U38" s="115">
        <v>-602</v>
      </c>
      <c r="V38" s="116">
        <v>1.54</v>
      </c>
      <c r="W38">
        <v>0</v>
      </c>
      <c r="X38">
        <v>-155</v>
      </c>
      <c r="Y38">
        <v>0</v>
      </c>
      <c r="Z38">
        <v>1.54</v>
      </c>
      <c r="AA38">
        <v>-447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2.74</v>
      </c>
      <c r="L39" s="88">
        <v>0</v>
      </c>
      <c r="M39" s="116">
        <v>2.13</v>
      </c>
      <c r="N39" s="115">
        <v>0</v>
      </c>
      <c r="O39" s="88">
        <v>-150</v>
      </c>
      <c r="P39" s="88">
        <v>-441</v>
      </c>
      <c r="Q39" s="88">
        <v>0</v>
      </c>
      <c r="R39" s="88">
        <v>0</v>
      </c>
      <c r="S39" s="116">
        <v>0</v>
      </c>
      <c r="U39" s="115">
        <v>-591</v>
      </c>
      <c r="V39" s="116">
        <v>4.87</v>
      </c>
      <c r="W39">
        <v>0</v>
      </c>
      <c r="X39">
        <v>-150</v>
      </c>
      <c r="Y39">
        <v>2.74</v>
      </c>
      <c r="Z39">
        <v>2.13</v>
      </c>
      <c r="AA39">
        <v>-441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3.06</v>
      </c>
      <c r="L40" s="88">
        <v>0</v>
      </c>
      <c r="M40" s="116">
        <v>1.1599999999999999</v>
      </c>
      <c r="N40" s="115">
        <v>0</v>
      </c>
      <c r="O40" s="88">
        <v>-145</v>
      </c>
      <c r="P40" s="88">
        <v>-390</v>
      </c>
      <c r="Q40" s="88">
        <v>0</v>
      </c>
      <c r="R40" s="88">
        <v>0</v>
      </c>
      <c r="S40" s="116">
        <v>0</v>
      </c>
      <c r="U40" s="115">
        <v>-535</v>
      </c>
      <c r="V40" s="116">
        <v>4.22</v>
      </c>
      <c r="W40">
        <v>0</v>
      </c>
      <c r="X40">
        <v>-145</v>
      </c>
      <c r="Y40">
        <v>3.06</v>
      </c>
      <c r="Z40">
        <v>1.1599999999999999</v>
      </c>
      <c r="AA40">
        <v>-390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3.23</v>
      </c>
      <c r="L41" s="88">
        <v>0</v>
      </c>
      <c r="M41" s="116">
        <v>1.65</v>
      </c>
      <c r="N41" s="115">
        <v>0</v>
      </c>
      <c r="O41" s="88">
        <v>-130</v>
      </c>
      <c r="P41" s="88">
        <v>-347</v>
      </c>
      <c r="Q41" s="88">
        <v>0</v>
      </c>
      <c r="R41" s="88">
        <v>0</v>
      </c>
      <c r="S41" s="116">
        <v>0</v>
      </c>
      <c r="U41" s="115">
        <v>-477</v>
      </c>
      <c r="V41" s="116">
        <v>4.88</v>
      </c>
      <c r="W41">
        <v>0</v>
      </c>
      <c r="X41">
        <v>-130</v>
      </c>
      <c r="Y41">
        <v>3.23</v>
      </c>
      <c r="Z41">
        <v>1.65</v>
      </c>
      <c r="AA41">
        <v>-347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3.01</v>
      </c>
      <c r="L42" s="88">
        <v>0</v>
      </c>
      <c r="M42" s="116">
        <v>1.59</v>
      </c>
      <c r="N42" s="115">
        <v>0</v>
      </c>
      <c r="O42" s="88">
        <v>-125</v>
      </c>
      <c r="P42" s="88">
        <v>-317</v>
      </c>
      <c r="Q42" s="88">
        <v>0</v>
      </c>
      <c r="R42" s="88">
        <v>0</v>
      </c>
      <c r="S42" s="116">
        <v>0</v>
      </c>
      <c r="U42" s="115">
        <v>-442</v>
      </c>
      <c r="V42" s="116">
        <v>4.5999999999999996</v>
      </c>
      <c r="W42">
        <v>0</v>
      </c>
      <c r="X42">
        <v>-125</v>
      </c>
      <c r="Y42">
        <v>3.01</v>
      </c>
      <c r="Z42">
        <v>1.59</v>
      </c>
      <c r="AA42">
        <v>-317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0.2</v>
      </c>
      <c r="N43" s="115">
        <v>0</v>
      </c>
      <c r="O43" s="88">
        <v>-105</v>
      </c>
      <c r="P43" s="88">
        <v>-287</v>
      </c>
      <c r="Q43" s="88">
        <v>0</v>
      </c>
      <c r="R43" s="88">
        <v>0</v>
      </c>
      <c r="S43" s="116">
        <v>0</v>
      </c>
      <c r="U43" s="115">
        <v>-392</v>
      </c>
      <c r="V43" s="116">
        <v>0.2</v>
      </c>
      <c r="W43">
        <v>0</v>
      </c>
      <c r="X43">
        <v>-105</v>
      </c>
      <c r="Y43">
        <v>0</v>
      </c>
      <c r="Z43">
        <v>0.2</v>
      </c>
      <c r="AA43">
        <v>-287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0.96</v>
      </c>
      <c r="N44" s="115">
        <v>0</v>
      </c>
      <c r="O44" s="88">
        <v>-90</v>
      </c>
      <c r="P44" s="88">
        <v>-264</v>
      </c>
      <c r="Q44" s="88">
        <v>0</v>
      </c>
      <c r="R44" s="88">
        <v>0</v>
      </c>
      <c r="S44" s="116">
        <v>0</v>
      </c>
      <c r="U44" s="115">
        <v>-354</v>
      </c>
      <c r="V44" s="116">
        <v>0.96</v>
      </c>
      <c r="W44">
        <v>0</v>
      </c>
      <c r="X44">
        <v>-90</v>
      </c>
      <c r="Y44">
        <v>0</v>
      </c>
      <c r="Z44">
        <v>0.96</v>
      </c>
      <c r="AA44">
        <v>-264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0.76</v>
      </c>
      <c r="N45" s="115">
        <v>0</v>
      </c>
      <c r="O45" s="88">
        <v>-80</v>
      </c>
      <c r="P45" s="88">
        <v>-239</v>
      </c>
      <c r="Q45" s="88">
        <v>-10</v>
      </c>
      <c r="R45" s="88">
        <v>0</v>
      </c>
      <c r="S45" s="116">
        <v>0</v>
      </c>
      <c r="U45" s="115">
        <v>-329</v>
      </c>
      <c r="V45" s="116">
        <v>0.76</v>
      </c>
      <c r="W45">
        <v>0</v>
      </c>
      <c r="X45">
        <v>-80</v>
      </c>
      <c r="Y45">
        <v>-10</v>
      </c>
      <c r="Z45">
        <v>0.76</v>
      </c>
      <c r="AA45">
        <v>-239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1.64</v>
      </c>
      <c r="N46" s="115">
        <v>0</v>
      </c>
      <c r="O46" s="88">
        <v>-65</v>
      </c>
      <c r="P46" s="88">
        <v>-224</v>
      </c>
      <c r="Q46" s="88">
        <v>-10</v>
      </c>
      <c r="R46" s="88">
        <v>0</v>
      </c>
      <c r="S46" s="116">
        <v>0</v>
      </c>
      <c r="U46" s="115">
        <v>-299</v>
      </c>
      <c r="V46" s="116">
        <v>1.64</v>
      </c>
      <c r="W46">
        <v>0</v>
      </c>
      <c r="X46">
        <v>-65</v>
      </c>
      <c r="Y46">
        <v>-10</v>
      </c>
      <c r="Z46">
        <v>1.64</v>
      </c>
      <c r="AA46">
        <v>-224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0.94</v>
      </c>
      <c r="N47" s="115">
        <v>0</v>
      </c>
      <c r="O47" s="88">
        <v>-50</v>
      </c>
      <c r="P47" s="88">
        <v>-210</v>
      </c>
      <c r="Q47" s="88">
        <v>-50</v>
      </c>
      <c r="R47" s="88">
        <v>0</v>
      </c>
      <c r="S47" s="116">
        <v>0</v>
      </c>
      <c r="U47" s="115">
        <v>-310</v>
      </c>
      <c r="V47" s="116">
        <v>0.94</v>
      </c>
      <c r="W47">
        <v>0</v>
      </c>
      <c r="X47">
        <v>-50</v>
      </c>
      <c r="Y47">
        <v>-50</v>
      </c>
      <c r="Z47">
        <v>0.94</v>
      </c>
      <c r="AA47">
        <v>-210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0.3</v>
      </c>
      <c r="N48" s="115">
        <v>0</v>
      </c>
      <c r="O48" s="88">
        <v>-40</v>
      </c>
      <c r="P48" s="88">
        <v>-193</v>
      </c>
      <c r="Q48" s="88">
        <v>-10</v>
      </c>
      <c r="R48" s="88">
        <v>0</v>
      </c>
      <c r="S48" s="116">
        <v>0</v>
      </c>
      <c r="U48" s="115">
        <v>-243</v>
      </c>
      <c r="V48" s="116">
        <v>0.3</v>
      </c>
      <c r="W48">
        <v>0</v>
      </c>
      <c r="X48">
        <v>-40</v>
      </c>
      <c r="Y48">
        <v>-10</v>
      </c>
      <c r="Z48">
        <v>0.3</v>
      </c>
      <c r="AA48">
        <v>-193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0.59</v>
      </c>
      <c r="N49" s="115">
        <v>0</v>
      </c>
      <c r="O49" s="88">
        <v>-25</v>
      </c>
      <c r="P49" s="88">
        <v>-187</v>
      </c>
      <c r="Q49" s="88">
        <v>-10</v>
      </c>
      <c r="R49" s="88">
        <v>0</v>
      </c>
      <c r="S49" s="116">
        <v>0</v>
      </c>
      <c r="U49" s="115">
        <v>-222</v>
      </c>
      <c r="V49" s="116">
        <v>0.59</v>
      </c>
      <c r="W49">
        <v>0</v>
      </c>
      <c r="X49">
        <v>-25</v>
      </c>
      <c r="Y49">
        <v>-10</v>
      </c>
      <c r="Z49">
        <v>0.59</v>
      </c>
      <c r="AA49">
        <v>-187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0.08</v>
      </c>
      <c r="N50" s="115">
        <v>0</v>
      </c>
      <c r="O50" s="88">
        <v>-15</v>
      </c>
      <c r="P50" s="88">
        <v>-172</v>
      </c>
      <c r="Q50" s="88">
        <v>-10</v>
      </c>
      <c r="R50" s="88">
        <v>0</v>
      </c>
      <c r="S50" s="116">
        <v>0</v>
      </c>
      <c r="U50" s="115">
        <v>-197</v>
      </c>
      <c r="V50" s="116">
        <v>0.08</v>
      </c>
      <c r="W50">
        <v>0</v>
      </c>
      <c r="X50">
        <v>-15</v>
      </c>
      <c r="Y50">
        <v>-10</v>
      </c>
      <c r="Z50">
        <v>0.08</v>
      </c>
      <c r="AA50">
        <v>-172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1.04</v>
      </c>
      <c r="N51" s="115">
        <v>0</v>
      </c>
      <c r="O51" s="88">
        <v>0</v>
      </c>
      <c r="P51" s="88">
        <v>-152</v>
      </c>
      <c r="Q51" s="88">
        <v>-40</v>
      </c>
      <c r="R51" s="88">
        <v>0</v>
      </c>
      <c r="S51" s="116">
        <v>0</v>
      </c>
      <c r="U51" s="115">
        <v>-192</v>
      </c>
      <c r="V51" s="116">
        <v>1.04</v>
      </c>
      <c r="W51">
        <v>0</v>
      </c>
      <c r="X51">
        <v>0</v>
      </c>
      <c r="Y51">
        <v>-40</v>
      </c>
      <c r="Z51">
        <v>1.04</v>
      </c>
      <c r="AA51">
        <v>-152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0.68</v>
      </c>
      <c r="N52" s="115">
        <v>0</v>
      </c>
      <c r="O52" s="88">
        <v>0</v>
      </c>
      <c r="P52" s="88">
        <v>-140</v>
      </c>
      <c r="Q52" s="88">
        <v>-10</v>
      </c>
      <c r="R52" s="88">
        <v>0</v>
      </c>
      <c r="S52" s="116">
        <v>0</v>
      </c>
      <c r="U52" s="115">
        <v>-150</v>
      </c>
      <c r="V52" s="116">
        <v>0.68</v>
      </c>
      <c r="W52">
        <v>0</v>
      </c>
      <c r="X52">
        <v>0</v>
      </c>
      <c r="Y52">
        <v>-10</v>
      </c>
      <c r="Z52">
        <v>0.68</v>
      </c>
      <c r="AA52">
        <v>-140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1.1000000000000001</v>
      </c>
      <c r="N53" s="115">
        <v>0</v>
      </c>
      <c r="O53" s="88">
        <v>0</v>
      </c>
      <c r="P53" s="88">
        <v>-128</v>
      </c>
      <c r="Q53" s="88">
        <v>-10</v>
      </c>
      <c r="R53" s="88">
        <v>0</v>
      </c>
      <c r="S53" s="116">
        <v>0</v>
      </c>
      <c r="U53" s="115">
        <v>-138</v>
      </c>
      <c r="V53" s="116">
        <v>1.1000000000000001</v>
      </c>
      <c r="W53">
        <v>0</v>
      </c>
      <c r="X53">
        <v>0</v>
      </c>
      <c r="Y53">
        <v>-10</v>
      </c>
      <c r="Z53">
        <v>1.1000000000000001</v>
      </c>
      <c r="AA53">
        <v>-128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0.77</v>
      </c>
      <c r="N54" s="115">
        <v>0</v>
      </c>
      <c r="O54" s="88">
        <v>0</v>
      </c>
      <c r="P54" s="88">
        <v>-138</v>
      </c>
      <c r="Q54" s="88">
        <v>-10</v>
      </c>
      <c r="R54" s="88">
        <v>0</v>
      </c>
      <c r="S54" s="116">
        <v>0</v>
      </c>
      <c r="U54" s="115">
        <v>-148</v>
      </c>
      <c r="V54" s="116">
        <v>0.77</v>
      </c>
      <c r="W54">
        <v>0</v>
      </c>
      <c r="X54">
        <v>0</v>
      </c>
      <c r="Y54">
        <v>-10</v>
      </c>
      <c r="Z54">
        <v>0.77</v>
      </c>
      <c r="AA54">
        <v>-138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0.91</v>
      </c>
      <c r="N55" s="115">
        <v>0</v>
      </c>
      <c r="O55" s="88">
        <v>0</v>
      </c>
      <c r="P55" s="88">
        <v>-223</v>
      </c>
      <c r="Q55" s="88">
        <v>-40</v>
      </c>
      <c r="R55" s="88">
        <v>0</v>
      </c>
      <c r="S55" s="116">
        <v>0</v>
      </c>
      <c r="U55" s="115">
        <v>-263</v>
      </c>
      <c r="V55" s="116">
        <v>0.91</v>
      </c>
      <c r="W55">
        <v>0</v>
      </c>
      <c r="X55">
        <v>0</v>
      </c>
      <c r="Y55">
        <v>-40</v>
      </c>
      <c r="Z55">
        <v>0.91</v>
      </c>
      <c r="AA55">
        <v>-223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1.08</v>
      </c>
      <c r="N56" s="115">
        <v>0</v>
      </c>
      <c r="O56" s="88">
        <v>0</v>
      </c>
      <c r="P56" s="88">
        <v>-240</v>
      </c>
      <c r="Q56" s="88">
        <v>-10</v>
      </c>
      <c r="R56" s="88">
        <v>0</v>
      </c>
      <c r="S56" s="116">
        <v>0</v>
      </c>
      <c r="U56" s="115">
        <v>-250</v>
      </c>
      <c r="V56" s="116">
        <v>1.08</v>
      </c>
      <c r="W56">
        <v>0</v>
      </c>
      <c r="X56">
        <v>0</v>
      </c>
      <c r="Y56">
        <v>-10</v>
      </c>
      <c r="Z56">
        <v>1.08</v>
      </c>
      <c r="AA56">
        <v>-240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0.2</v>
      </c>
      <c r="N57" s="115">
        <v>0</v>
      </c>
      <c r="O57" s="88">
        <v>0</v>
      </c>
      <c r="P57" s="88">
        <v>-206</v>
      </c>
      <c r="Q57" s="88">
        <v>-10</v>
      </c>
      <c r="R57" s="88">
        <v>0</v>
      </c>
      <c r="S57" s="116">
        <v>0</v>
      </c>
      <c r="U57" s="115">
        <v>-216</v>
      </c>
      <c r="V57" s="116">
        <v>0.2</v>
      </c>
      <c r="W57">
        <v>0</v>
      </c>
      <c r="X57">
        <v>0</v>
      </c>
      <c r="Y57">
        <v>-10</v>
      </c>
      <c r="Z57">
        <v>0.2</v>
      </c>
      <c r="AA57">
        <v>-206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0.72</v>
      </c>
      <c r="N58" s="115">
        <v>0</v>
      </c>
      <c r="O58" s="88">
        <v>0</v>
      </c>
      <c r="P58" s="88">
        <v>-142</v>
      </c>
      <c r="Q58" s="88">
        <v>-10</v>
      </c>
      <c r="R58" s="88">
        <v>0</v>
      </c>
      <c r="S58" s="116">
        <v>0</v>
      </c>
      <c r="U58" s="115">
        <v>-152</v>
      </c>
      <c r="V58" s="116">
        <v>0.72</v>
      </c>
      <c r="W58">
        <v>0</v>
      </c>
      <c r="X58">
        <v>0</v>
      </c>
      <c r="Y58">
        <v>-10</v>
      </c>
      <c r="Z58">
        <v>0.72</v>
      </c>
      <c r="AA58">
        <v>-142</v>
      </c>
    </row>
    <row r="59" spans="7:27">
      <c r="G59" t="s">
        <v>101</v>
      </c>
      <c r="H59" s="115">
        <v>10.3</v>
      </c>
      <c r="I59" s="88">
        <v>0</v>
      </c>
      <c r="J59" s="88">
        <v>0</v>
      </c>
      <c r="K59" s="88">
        <v>0</v>
      </c>
      <c r="L59" s="88">
        <v>0</v>
      </c>
      <c r="M59" s="116">
        <v>0.51</v>
      </c>
      <c r="N59" s="115">
        <v>0</v>
      </c>
      <c r="O59" s="88">
        <v>0</v>
      </c>
      <c r="P59" s="88">
        <v>-34</v>
      </c>
      <c r="Q59" s="88">
        <v>-40</v>
      </c>
      <c r="R59" s="88">
        <v>0</v>
      </c>
      <c r="S59" s="116">
        <v>0</v>
      </c>
      <c r="U59" s="115">
        <v>-74</v>
      </c>
      <c r="V59" s="116">
        <v>10.81</v>
      </c>
      <c r="W59">
        <v>10.3</v>
      </c>
      <c r="X59">
        <v>0</v>
      </c>
      <c r="Y59">
        <v>-40</v>
      </c>
      <c r="Z59">
        <v>0.51</v>
      </c>
      <c r="AA59">
        <v>-34</v>
      </c>
    </row>
    <row r="60" spans="7:27">
      <c r="G60" t="s">
        <v>102</v>
      </c>
      <c r="H60" s="115">
        <v>24.63</v>
      </c>
      <c r="I60" s="88">
        <v>0</v>
      </c>
      <c r="J60" s="88">
        <v>0</v>
      </c>
      <c r="K60" s="88">
        <v>0</v>
      </c>
      <c r="L60" s="88">
        <v>0</v>
      </c>
      <c r="M60" s="116">
        <v>1</v>
      </c>
      <c r="N60" s="115">
        <v>0</v>
      </c>
      <c r="O60" s="88">
        <v>0</v>
      </c>
      <c r="P60" s="88">
        <v>-34</v>
      </c>
      <c r="Q60" s="88">
        <v>-10</v>
      </c>
      <c r="R60" s="88">
        <v>0</v>
      </c>
      <c r="S60" s="116">
        <v>0</v>
      </c>
      <c r="U60" s="115">
        <v>-44</v>
      </c>
      <c r="V60" s="116">
        <v>25.63</v>
      </c>
      <c r="W60">
        <v>24.63</v>
      </c>
      <c r="X60">
        <v>0</v>
      </c>
      <c r="Y60">
        <v>-10</v>
      </c>
      <c r="Z60">
        <v>1</v>
      </c>
      <c r="AA60">
        <v>-34</v>
      </c>
    </row>
    <row r="61" spans="7:27">
      <c r="G61" t="s">
        <v>103</v>
      </c>
      <c r="H61" s="115">
        <v>26.41</v>
      </c>
      <c r="I61" s="88">
        <v>0</v>
      </c>
      <c r="J61" s="88">
        <v>0</v>
      </c>
      <c r="K61" s="88">
        <v>0</v>
      </c>
      <c r="L61" s="88">
        <v>0</v>
      </c>
      <c r="M61" s="116">
        <v>0.46</v>
      </c>
      <c r="N61" s="115">
        <v>0</v>
      </c>
      <c r="O61" s="88">
        <v>0</v>
      </c>
      <c r="P61" s="88">
        <v>-30</v>
      </c>
      <c r="Q61" s="88">
        <v>-10</v>
      </c>
      <c r="R61" s="88">
        <v>0</v>
      </c>
      <c r="S61" s="116">
        <v>0</v>
      </c>
      <c r="U61" s="115">
        <v>-40</v>
      </c>
      <c r="V61" s="116">
        <v>26.87</v>
      </c>
      <c r="W61">
        <v>26.41</v>
      </c>
      <c r="X61">
        <v>0</v>
      </c>
      <c r="Y61">
        <v>-10</v>
      </c>
      <c r="Z61">
        <v>0.46</v>
      </c>
      <c r="AA61">
        <v>-30</v>
      </c>
    </row>
    <row r="62" spans="7:27">
      <c r="G62" t="s">
        <v>104</v>
      </c>
      <c r="H62" s="115">
        <v>28.83</v>
      </c>
      <c r="I62" s="88">
        <v>6.77</v>
      </c>
      <c r="J62" s="88">
        <v>0</v>
      </c>
      <c r="K62" s="88">
        <v>0</v>
      </c>
      <c r="L62" s="88">
        <v>0</v>
      </c>
      <c r="M62" s="116">
        <v>0.4</v>
      </c>
      <c r="N62" s="115">
        <v>0</v>
      </c>
      <c r="O62" s="88">
        <v>0</v>
      </c>
      <c r="P62" s="88">
        <v>0</v>
      </c>
      <c r="Q62" s="88">
        <v>-10</v>
      </c>
      <c r="R62" s="88">
        <v>0</v>
      </c>
      <c r="S62" s="116">
        <v>0</v>
      </c>
      <c r="U62" s="115">
        <v>-10</v>
      </c>
      <c r="V62" s="116">
        <v>36</v>
      </c>
      <c r="W62">
        <v>28.83</v>
      </c>
      <c r="X62">
        <v>6.77</v>
      </c>
      <c r="Y62">
        <v>-10</v>
      </c>
      <c r="Z62">
        <v>0.4</v>
      </c>
      <c r="AA62">
        <v>0</v>
      </c>
    </row>
    <row r="63" spans="7:27">
      <c r="G63" t="s">
        <v>105</v>
      </c>
      <c r="H63" s="115">
        <v>16.87</v>
      </c>
      <c r="I63" s="88">
        <v>0</v>
      </c>
      <c r="J63" s="88">
        <v>0</v>
      </c>
      <c r="K63" s="88">
        <v>0</v>
      </c>
      <c r="L63" s="88">
        <v>0</v>
      </c>
      <c r="M63" s="116">
        <v>0.43</v>
      </c>
      <c r="N63" s="115">
        <v>0</v>
      </c>
      <c r="O63" s="88">
        <v>0</v>
      </c>
      <c r="P63" s="88">
        <v>0</v>
      </c>
      <c r="Q63" s="88">
        <v>-30</v>
      </c>
      <c r="R63" s="88">
        <v>0</v>
      </c>
      <c r="S63" s="116">
        <v>0</v>
      </c>
      <c r="U63" s="115">
        <v>-30</v>
      </c>
      <c r="V63" s="116">
        <v>17.3</v>
      </c>
      <c r="W63">
        <v>16.87</v>
      </c>
      <c r="X63">
        <v>0</v>
      </c>
      <c r="Y63">
        <v>-30</v>
      </c>
      <c r="Z63">
        <v>0.43</v>
      </c>
      <c r="AA63">
        <v>0</v>
      </c>
    </row>
    <row r="64" spans="7:27">
      <c r="G64" t="s">
        <v>106</v>
      </c>
      <c r="H64" s="115">
        <v>18.46</v>
      </c>
      <c r="I64" s="88">
        <v>0</v>
      </c>
      <c r="J64" s="88">
        <v>0</v>
      </c>
      <c r="K64" s="88">
        <v>0</v>
      </c>
      <c r="L64" s="88">
        <v>0</v>
      </c>
      <c r="M64" s="116">
        <v>0.11</v>
      </c>
      <c r="N64" s="115">
        <v>0</v>
      </c>
      <c r="O64" s="88">
        <v>0</v>
      </c>
      <c r="P64" s="88">
        <v>0</v>
      </c>
      <c r="Q64" s="88">
        <v>-10</v>
      </c>
      <c r="R64" s="88">
        <v>0</v>
      </c>
      <c r="S64" s="116">
        <v>0</v>
      </c>
      <c r="U64" s="115">
        <v>-10</v>
      </c>
      <c r="V64" s="116">
        <v>18.57</v>
      </c>
      <c r="W64">
        <v>18.46</v>
      </c>
      <c r="X64">
        <v>0</v>
      </c>
      <c r="Y64">
        <v>-10</v>
      </c>
      <c r="Z64">
        <v>0.11</v>
      </c>
      <c r="AA64">
        <v>0</v>
      </c>
    </row>
    <row r="65" spans="7:27">
      <c r="G65" t="s">
        <v>107</v>
      </c>
      <c r="H65" s="115">
        <v>19.21</v>
      </c>
      <c r="I65" s="88">
        <v>0</v>
      </c>
      <c r="J65" s="88">
        <v>0</v>
      </c>
      <c r="K65" s="88">
        <v>0</v>
      </c>
      <c r="L65" s="88">
        <v>0</v>
      </c>
      <c r="M65" s="116">
        <v>0.45</v>
      </c>
      <c r="N65" s="115">
        <v>0</v>
      </c>
      <c r="O65" s="88">
        <v>0</v>
      </c>
      <c r="P65" s="88">
        <v>0</v>
      </c>
      <c r="Q65" s="88">
        <v>-10</v>
      </c>
      <c r="R65" s="88">
        <v>0</v>
      </c>
      <c r="S65" s="116">
        <v>0</v>
      </c>
      <c r="U65" s="115">
        <v>-10</v>
      </c>
      <c r="V65" s="116">
        <v>19.66</v>
      </c>
      <c r="W65">
        <v>19.21</v>
      </c>
      <c r="X65">
        <v>0</v>
      </c>
      <c r="Y65">
        <v>-10</v>
      </c>
      <c r="Z65">
        <v>0.45</v>
      </c>
      <c r="AA65">
        <v>0</v>
      </c>
    </row>
    <row r="66" spans="7:27">
      <c r="G66" t="s">
        <v>108</v>
      </c>
      <c r="H66" s="115">
        <v>20.47</v>
      </c>
      <c r="I66" s="88">
        <v>0</v>
      </c>
      <c r="J66" s="88">
        <v>0</v>
      </c>
      <c r="K66" s="88">
        <v>0</v>
      </c>
      <c r="L66" s="88">
        <v>0</v>
      </c>
      <c r="M66" s="116">
        <v>0.35</v>
      </c>
      <c r="N66" s="115">
        <v>0</v>
      </c>
      <c r="O66" s="88">
        <v>0</v>
      </c>
      <c r="P66" s="88">
        <v>0</v>
      </c>
      <c r="Q66" s="88">
        <v>-10</v>
      </c>
      <c r="R66" s="88">
        <v>0</v>
      </c>
      <c r="S66" s="116">
        <v>0</v>
      </c>
      <c r="U66" s="115">
        <v>-10</v>
      </c>
      <c r="V66" s="116">
        <v>20.82</v>
      </c>
      <c r="W66">
        <v>20.47</v>
      </c>
      <c r="X66">
        <v>0</v>
      </c>
      <c r="Y66">
        <v>-10</v>
      </c>
      <c r="Z66">
        <v>0.35</v>
      </c>
      <c r="AA66">
        <v>0</v>
      </c>
    </row>
    <row r="67" spans="7:27">
      <c r="G67" t="s">
        <v>109</v>
      </c>
      <c r="H67" s="115">
        <v>18.559999999999999</v>
      </c>
      <c r="I67" s="88">
        <v>0</v>
      </c>
      <c r="J67" s="88">
        <v>0</v>
      </c>
      <c r="K67" s="88">
        <v>0</v>
      </c>
      <c r="L67" s="88">
        <v>0</v>
      </c>
      <c r="M67" s="116">
        <v>0.67</v>
      </c>
      <c r="N67" s="115">
        <v>0</v>
      </c>
      <c r="O67" s="88">
        <v>0</v>
      </c>
      <c r="P67" s="88">
        <v>0</v>
      </c>
      <c r="Q67" s="88">
        <v>-30</v>
      </c>
      <c r="R67" s="88">
        <v>0</v>
      </c>
      <c r="S67" s="116">
        <v>0</v>
      </c>
      <c r="U67" s="115">
        <v>-30</v>
      </c>
      <c r="V67" s="116">
        <v>19.23</v>
      </c>
      <c r="W67">
        <v>18.559999999999999</v>
      </c>
      <c r="X67">
        <v>0</v>
      </c>
      <c r="Y67">
        <v>-30</v>
      </c>
      <c r="Z67">
        <v>0.67</v>
      </c>
      <c r="AA67">
        <v>0</v>
      </c>
    </row>
    <row r="68" spans="7:27">
      <c r="G68" t="s">
        <v>110</v>
      </c>
      <c r="H68" s="115">
        <v>17.28</v>
      </c>
      <c r="I68" s="88">
        <v>0</v>
      </c>
      <c r="J68" s="88">
        <v>0</v>
      </c>
      <c r="K68" s="88">
        <v>0</v>
      </c>
      <c r="L68" s="88">
        <v>0</v>
      </c>
      <c r="M68" s="116">
        <v>0.43</v>
      </c>
      <c r="N68" s="115">
        <v>0</v>
      </c>
      <c r="O68" s="88">
        <v>0</v>
      </c>
      <c r="P68" s="88">
        <v>0</v>
      </c>
      <c r="Q68" s="88">
        <v>-10</v>
      </c>
      <c r="R68" s="88">
        <v>0</v>
      </c>
      <c r="S68" s="116">
        <v>0</v>
      </c>
      <c r="U68" s="115">
        <v>-10</v>
      </c>
      <c r="V68" s="116">
        <v>17.71</v>
      </c>
      <c r="W68">
        <v>17.28</v>
      </c>
      <c r="X68">
        <v>0</v>
      </c>
      <c r="Y68">
        <v>-10</v>
      </c>
      <c r="Z68">
        <v>0.43</v>
      </c>
      <c r="AA68">
        <v>0</v>
      </c>
    </row>
    <row r="69" spans="7:27">
      <c r="G69" t="s">
        <v>111</v>
      </c>
      <c r="H69" s="115">
        <v>16.440000000000001</v>
      </c>
      <c r="I69" s="88">
        <v>0</v>
      </c>
      <c r="J69" s="88">
        <v>0</v>
      </c>
      <c r="K69" s="88">
        <v>0</v>
      </c>
      <c r="L69" s="88">
        <v>0</v>
      </c>
      <c r="M69" s="116">
        <v>0.44</v>
      </c>
      <c r="N69" s="115">
        <v>0</v>
      </c>
      <c r="O69" s="88">
        <v>0</v>
      </c>
      <c r="P69" s="88">
        <v>0</v>
      </c>
      <c r="Q69" s="88">
        <v>-15</v>
      </c>
      <c r="R69" s="88">
        <v>0</v>
      </c>
      <c r="S69" s="116">
        <v>0</v>
      </c>
      <c r="U69" s="115">
        <v>-15</v>
      </c>
      <c r="V69" s="116">
        <v>16.88</v>
      </c>
      <c r="W69">
        <v>16.440000000000001</v>
      </c>
      <c r="X69">
        <v>0</v>
      </c>
      <c r="Y69">
        <v>-15</v>
      </c>
      <c r="Z69">
        <v>0.44</v>
      </c>
      <c r="AA69">
        <v>0</v>
      </c>
    </row>
    <row r="70" spans="7:27">
      <c r="G70" t="s">
        <v>112</v>
      </c>
      <c r="H70" s="115">
        <v>17.61</v>
      </c>
      <c r="I70" s="88">
        <v>0</v>
      </c>
      <c r="J70" s="88">
        <v>0</v>
      </c>
      <c r="K70" s="88">
        <v>0</v>
      </c>
      <c r="L70" s="88">
        <v>0</v>
      </c>
      <c r="M70" s="116">
        <v>0.38</v>
      </c>
      <c r="N70" s="115">
        <v>0</v>
      </c>
      <c r="O70" s="88">
        <v>0</v>
      </c>
      <c r="P70" s="88">
        <v>0</v>
      </c>
      <c r="Q70" s="88">
        <v>-15</v>
      </c>
      <c r="R70" s="88">
        <v>0</v>
      </c>
      <c r="S70" s="116">
        <v>0</v>
      </c>
      <c r="U70" s="115">
        <v>-15</v>
      </c>
      <c r="V70" s="116">
        <v>17.989999999999998</v>
      </c>
      <c r="W70">
        <v>17.61</v>
      </c>
      <c r="X70">
        <v>0</v>
      </c>
      <c r="Y70">
        <v>-15</v>
      </c>
      <c r="Z70">
        <v>0.38</v>
      </c>
      <c r="AA70">
        <v>0</v>
      </c>
    </row>
    <row r="71" spans="7:27">
      <c r="G71" t="s">
        <v>113</v>
      </c>
      <c r="H71" s="115">
        <v>11.52</v>
      </c>
      <c r="I71" s="88">
        <v>0</v>
      </c>
      <c r="J71" s="88">
        <v>0</v>
      </c>
      <c r="K71" s="88">
        <v>0</v>
      </c>
      <c r="L71" s="88">
        <v>0</v>
      </c>
      <c r="M71" s="116">
        <v>0.17</v>
      </c>
      <c r="N71" s="115">
        <v>0</v>
      </c>
      <c r="O71" s="88">
        <v>0</v>
      </c>
      <c r="P71" s="88">
        <v>0</v>
      </c>
      <c r="Q71" s="88">
        <v>-50</v>
      </c>
      <c r="R71" s="88">
        <v>0</v>
      </c>
      <c r="S71" s="116">
        <v>0</v>
      </c>
      <c r="U71" s="115">
        <v>-50</v>
      </c>
      <c r="V71" s="116">
        <v>11.69</v>
      </c>
      <c r="W71">
        <v>11.52</v>
      </c>
      <c r="X71">
        <v>0</v>
      </c>
      <c r="Y71">
        <v>-50</v>
      </c>
      <c r="Z71">
        <v>0.17</v>
      </c>
      <c r="AA71">
        <v>0</v>
      </c>
    </row>
    <row r="72" spans="7:27">
      <c r="G72" t="s">
        <v>114</v>
      </c>
      <c r="H72" s="115">
        <v>11.15</v>
      </c>
      <c r="I72" s="88">
        <v>0</v>
      </c>
      <c r="J72" s="88">
        <v>0</v>
      </c>
      <c r="K72" s="88">
        <v>0</v>
      </c>
      <c r="L72" s="88">
        <v>0</v>
      </c>
      <c r="M72" s="116">
        <v>0.56000000000000005</v>
      </c>
      <c r="N72" s="115">
        <v>0</v>
      </c>
      <c r="O72" s="88">
        <v>0</v>
      </c>
      <c r="P72" s="88">
        <v>0</v>
      </c>
      <c r="Q72" s="88">
        <v>-10</v>
      </c>
      <c r="R72" s="88">
        <v>0</v>
      </c>
      <c r="S72" s="116">
        <v>0</v>
      </c>
      <c r="U72" s="115">
        <v>-10</v>
      </c>
      <c r="V72" s="116">
        <v>11.71</v>
      </c>
      <c r="W72">
        <v>11.15</v>
      </c>
      <c r="X72">
        <v>0</v>
      </c>
      <c r="Y72">
        <v>-10</v>
      </c>
      <c r="Z72">
        <v>0.56000000000000005</v>
      </c>
      <c r="AA72">
        <v>0</v>
      </c>
    </row>
    <row r="73" spans="7:27">
      <c r="G73" t="s">
        <v>115</v>
      </c>
      <c r="H73" s="115">
        <v>14.89</v>
      </c>
      <c r="I73" s="88">
        <v>0</v>
      </c>
      <c r="J73" s="88">
        <v>0</v>
      </c>
      <c r="K73" s="88">
        <v>0</v>
      </c>
      <c r="L73" s="88">
        <v>0</v>
      </c>
      <c r="M73" s="116">
        <v>0.63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15.52</v>
      </c>
      <c r="W73">
        <v>14.89</v>
      </c>
      <c r="X73">
        <v>0</v>
      </c>
      <c r="Y73">
        <v>0</v>
      </c>
      <c r="Z73">
        <v>0.63</v>
      </c>
      <c r="AA73">
        <v>0</v>
      </c>
    </row>
    <row r="74" spans="7:27">
      <c r="G74" t="s">
        <v>116</v>
      </c>
      <c r="H74" s="115">
        <v>12.62</v>
      </c>
      <c r="I74" s="88">
        <v>0</v>
      </c>
      <c r="J74" s="88">
        <v>0</v>
      </c>
      <c r="K74" s="88">
        <v>3.32</v>
      </c>
      <c r="L74" s="88">
        <v>0</v>
      </c>
      <c r="M74" s="116">
        <v>0.92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16.86</v>
      </c>
      <c r="W74">
        <v>12.62</v>
      </c>
      <c r="X74">
        <v>0</v>
      </c>
      <c r="Y74">
        <v>3.32</v>
      </c>
      <c r="Z74">
        <v>0.92</v>
      </c>
      <c r="AA74">
        <v>0</v>
      </c>
    </row>
    <row r="75" spans="7:27">
      <c r="G75" t="s">
        <v>117</v>
      </c>
      <c r="H75" s="115">
        <v>15.04</v>
      </c>
      <c r="I75" s="88">
        <v>0</v>
      </c>
      <c r="J75" s="88">
        <v>0</v>
      </c>
      <c r="K75" s="88">
        <v>3.64</v>
      </c>
      <c r="L75" s="88">
        <v>0</v>
      </c>
      <c r="M75" s="116">
        <v>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19.68</v>
      </c>
      <c r="W75">
        <v>15.04</v>
      </c>
      <c r="X75">
        <v>0</v>
      </c>
      <c r="Y75">
        <v>3.64</v>
      </c>
      <c r="Z75">
        <v>1</v>
      </c>
      <c r="AA75">
        <v>0</v>
      </c>
    </row>
    <row r="76" spans="7:27">
      <c r="G76" t="s">
        <v>118</v>
      </c>
      <c r="H76" s="115">
        <v>13.55</v>
      </c>
      <c r="I76" s="88">
        <v>0</v>
      </c>
      <c r="J76" s="88">
        <v>0</v>
      </c>
      <c r="K76" s="88">
        <v>4.79</v>
      </c>
      <c r="L76" s="88">
        <v>0</v>
      </c>
      <c r="M76" s="116">
        <v>0.64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18.98</v>
      </c>
      <c r="W76">
        <v>13.55</v>
      </c>
      <c r="X76">
        <v>0</v>
      </c>
      <c r="Y76">
        <v>4.79</v>
      </c>
      <c r="Z76">
        <v>0.64</v>
      </c>
      <c r="AA76">
        <v>0</v>
      </c>
    </row>
    <row r="77" spans="7:27">
      <c r="G77" t="s">
        <v>119</v>
      </c>
      <c r="H77" s="115">
        <v>11.34</v>
      </c>
      <c r="I77" s="88">
        <v>0</v>
      </c>
      <c r="J77" s="88">
        <v>0</v>
      </c>
      <c r="K77" s="88">
        <v>3.69</v>
      </c>
      <c r="L77" s="88">
        <v>0</v>
      </c>
      <c r="M77" s="116">
        <v>0.5</v>
      </c>
      <c r="N77" s="115">
        <v>0</v>
      </c>
      <c r="O77" s="88">
        <v>0</v>
      </c>
      <c r="P77" s="88">
        <v>-14</v>
      </c>
      <c r="Q77" s="88">
        <v>0</v>
      </c>
      <c r="R77" s="88">
        <v>0</v>
      </c>
      <c r="S77" s="116">
        <v>0</v>
      </c>
      <c r="U77" s="115">
        <v>-14</v>
      </c>
      <c r="V77" s="116">
        <v>15.53</v>
      </c>
      <c r="W77">
        <v>11.34</v>
      </c>
      <c r="X77">
        <v>0</v>
      </c>
      <c r="Y77">
        <v>3.69</v>
      </c>
      <c r="Z77">
        <v>0.5</v>
      </c>
      <c r="AA77">
        <v>-14</v>
      </c>
    </row>
    <row r="78" spans="7:27">
      <c r="G78" t="s">
        <v>120</v>
      </c>
      <c r="H78" s="115">
        <v>7.37</v>
      </c>
      <c r="I78" s="88">
        <v>0</v>
      </c>
      <c r="J78" s="88">
        <v>0</v>
      </c>
      <c r="K78" s="88">
        <v>3.56</v>
      </c>
      <c r="L78" s="88">
        <v>0</v>
      </c>
      <c r="M78" s="116">
        <v>0.03</v>
      </c>
      <c r="N78" s="115">
        <v>0</v>
      </c>
      <c r="O78" s="88">
        <v>-20</v>
      </c>
      <c r="P78" s="88">
        <v>-32</v>
      </c>
      <c r="Q78" s="88">
        <v>0</v>
      </c>
      <c r="R78" s="88">
        <v>0</v>
      </c>
      <c r="S78" s="116">
        <v>0</v>
      </c>
      <c r="U78" s="115">
        <v>-52</v>
      </c>
      <c r="V78" s="116">
        <v>10.96</v>
      </c>
      <c r="W78">
        <v>7.37</v>
      </c>
      <c r="X78">
        <v>-20</v>
      </c>
      <c r="Y78">
        <v>3.56</v>
      </c>
      <c r="Z78">
        <v>0.03</v>
      </c>
      <c r="AA78">
        <v>-32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3.63</v>
      </c>
      <c r="L79" s="88">
        <v>0</v>
      </c>
      <c r="M79" s="116">
        <v>0.39</v>
      </c>
      <c r="N79" s="115">
        <v>0</v>
      </c>
      <c r="O79" s="88">
        <v>0</v>
      </c>
      <c r="P79" s="88">
        <v>-52</v>
      </c>
      <c r="Q79" s="88">
        <v>0</v>
      </c>
      <c r="R79" s="88">
        <v>0</v>
      </c>
      <c r="S79" s="116">
        <v>0</v>
      </c>
      <c r="U79" s="115">
        <v>-52</v>
      </c>
      <c r="V79" s="116">
        <v>4.0199999999999996</v>
      </c>
      <c r="W79">
        <v>0</v>
      </c>
      <c r="X79">
        <v>0</v>
      </c>
      <c r="Y79">
        <v>3.63</v>
      </c>
      <c r="Z79">
        <v>0.39</v>
      </c>
      <c r="AA79">
        <v>-52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3.55</v>
      </c>
      <c r="L80" s="88">
        <v>0</v>
      </c>
      <c r="M80" s="116">
        <v>0.46</v>
      </c>
      <c r="N80" s="115">
        <v>0</v>
      </c>
      <c r="O80" s="88">
        <v>0</v>
      </c>
      <c r="P80" s="88">
        <v>-53</v>
      </c>
      <c r="Q80" s="88">
        <v>0</v>
      </c>
      <c r="R80" s="88">
        <v>0</v>
      </c>
      <c r="S80" s="116">
        <v>0</v>
      </c>
      <c r="U80" s="115">
        <v>-53</v>
      </c>
      <c r="V80" s="116">
        <v>4.01</v>
      </c>
      <c r="W80">
        <v>0</v>
      </c>
      <c r="X80">
        <v>0</v>
      </c>
      <c r="Y80">
        <v>3.55</v>
      </c>
      <c r="Z80">
        <v>0.46</v>
      </c>
      <c r="AA80">
        <v>-53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3.5</v>
      </c>
      <c r="L81" s="88">
        <v>0</v>
      </c>
      <c r="M81" s="116">
        <v>0.69</v>
      </c>
      <c r="N81" s="115">
        <v>0</v>
      </c>
      <c r="O81" s="88">
        <v>0</v>
      </c>
      <c r="P81" s="88">
        <v>-56</v>
      </c>
      <c r="Q81" s="88">
        <v>0</v>
      </c>
      <c r="R81" s="88">
        <v>0</v>
      </c>
      <c r="S81" s="116">
        <v>0</v>
      </c>
      <c r="U81" s="115">
        <v>-56</v>
      </c>
      <c r="V81" s="116">
        <v>4.1900000000000004</v>
      </c>
      <c r="W81">
        <v>0</v>
      </c>
      <c r="X81">
        <v>0</v>
      </c>
      <c r="Y81">
        <v>3.5</v>
      </c>
      <c r="Z81">
        <v>0.69</v>
      </c>
      <c r="AA81">
        <v>-56</v>
      </c>
    </row>
    <row r="82" spans="7:27">
      <c r="G82" t="s">
        <v>124</v>
      </c>
      <c r="H82" s="115">
        <v>0.1</v>
      </c>
      <c r="I82" s="88">
        <v>0</v>
      </c>
      <c r="J82" s="88">
        <v>0</v>
      </c>
      <c r="K82" s="88">
        <v>0</v>
      </c>
      <c r="L82" s="88">
        <v>0</v>
      </c>
      <c r="M82" s="116">
        <v>0.57999999999999996</v>
      </c>
      <c r="N82" s="115">
        <v>0</v>
      </c>
      <c r="O82" s="88">
        <v>0</v>
      </c>
      <c r="P82" s="88">
        <v>-63</v>
      </c>
      <c r="Q82" s="88">
        <v>0</v>
      </c>
      <c r="R82" s="88">
        <v>0</v>
      </c>
      <c r="S82" s="116">
        <v>0</v>
      </c>
      <c r="U82" s="115">
        <v>-63</v>
      </c>
      <c r="V82" s="116">
        <v>0.68</v>
      </c>
      <c r="W82">
        <v>0.1</v>
      </c>
      <c r="X82">
        <v>0</v>
      </c>
      <c r="Y82">
        <v>0</v>
      </c>
      <c r="Z82">
        <v>0.57999999999999996</v>
      </c>
      <c r="AA82">
        <v>-63</v>
      </c>
    </row>
    <row r="83" spans="7:27">
      <c r="G83" t="s">
        <v>125</v>
      </c>
      <c r="H83" s="115">
        <v>6.22</v>
      </c>
      <c r="I83" s="88">
        <v>0</v>
      </c>
      <c r="J83" s="88">
        <v>0</v>
      </c>
      <c r="K83" s="88">
        <v>0</v>
      </c>
      <c r="L83" s="88">
        <v>0</v>
      </c>
      <c r="M83" s="116">
        <v>0.72</v>
      </c>
      <c r="N83" s="115">
        <v>0</v>
      </c>
      <c r="O83" s="88">
        <v>-20</v>
      </c>
      <c r="P83" s="88">
        <v>-74</v>
      </c>
      <c r="Q83" s="88">
        <v>0</v>
      </c>
      <c r="R83" s="88">
        <v>0</v>
      </c>
      <c r="S83" s="116">
        <v>0</v>
      </c>
      <c r="U83" s="115">
        <v>-94</v>
      </c>
      <c r="V83" s="116">
        <v>6.94</v>
      </c>
      <c r="W83">
        <v>6.22</v>
      </c>
      <c r="X83">
        <v>-20</v>
      </c>
      <c r="Y83">
        <v>0</v>
      </c>
      <c r="Z83">
        <v>0.72</v>
      </c>
      <c r="AA83">
        <v>-74</v>
      </c>
    </row>
    <row r="84" spans="7:27">
      <c r="G84" t="s">
        <v>126</v>
      </c>
      <c r="H84" s="115">
        <v>7.41</v>
      </c>
      <c r="I84" s="88">
        <v>0</v>
      </c>
      <c r="J84" s="88">
        <v>0</v>
      </c>
      <c r="K84" s="88">
        <v>0</v>
      </c>
      <c r="L84" s="88">
        <v>0</v>
      </c>
      <c r="M84" s="116">
        <v>0.64</v>
      </c>
      <c r="N84" s="115">
        <v>0</v>
      </c>
      <c r="O84" s="88">
        <v>-20</v>
      </c>
      <c r="P84" s="88">
        <v>-63</v>
      </c>
      <c r="Q84" s="88">
        <v>0</v>
      </c>
      <c r="R84" s="88">
        <v>0</v>
      </c>
      <c r="S84" s="116">
        <v>0</v>
      </c>
      <c r="U84" s="115">
        <v>-83</v>
      </c>
      <c r="V84" s="116">
        <v>8.0500000000000007</v>
      </c>
      <c r="W84">
        <v>7.41</v>
      </c>
      <c r="X84">
        <v>-20</v>
      </c>
      <c r="Y84">
        <v>0</v>
      </c>
      <c r="Z84">
        <v>0.64</v>
      </c>
      <c r="AA84">
        <v>-63</v>
      </c>
    </row>
    <row r="85" spans="7:27">
      <c r="G85" t="s">
        <v>127</v>
      </c>
      <c r="H85" s="115">
        <v>10.33</v>
      </c>
      <c r="I85" s="88">
        <v>0</v>
      </c>
      <c r="J85" s="88">
        <v>0</v>
      </c>
      <c r="K85" s="88">
        <v>0</v>
      </c>
      <c r="L85" s="88">
        <v>0</v>
      </c>
      <c r="M85" s="116">
        <v>0.28999999999999998</v>
      </c>
      <c r="N85" s="115">
        <v>0</v>
      </c>
      <c r="O85" s="88">
        <v>0</v>
      </c>
      <c r="P85" s="88">
        <v>-59</v>
      </c>
      <c r="Q85" s="88">
        <v>0</v>
      </c>
      <c r="R85" s="88">
        <v>0</v>
      </c>
      <c r="S85" s="116">
        <v>0</v>
      </c>
      <c r="U85" s="115">
        <v>-59</v>
      </c>
      <c r="V85" s="116">
        <v>10.62</v>
      </c>
      <c r="W85">
        <v>10.33</v>
      </c>
      <c r="X85">
        <v>0</v>
      </c>
      <c r="Y85">
        <v>0</v>
      </c>
      <c r="Z85">
        <v>0.28999999999999998</v>
      </c>
      <c r="AA85">
        <v>-59</v>
      </c>
    </row>
    <row r="86" spans="7:27">
      <c r="G86" t="s">
        <v>128</v>
      </c>
      <c r="H86" s="115">
        <v>18.170000000000002</v>
      </c>
      <c r="I86" s="88">
        <v>0</v>
      </c>
      <c r="J86" s="88">
        <v>0</v>
      </c>
      <c r="K86" s="88">
        <v>0</v>
      </c>
      <c r="L86" s="88">
        <v>0</v>
      </c>
      <c r="M86" s="116">
        <v>0.71</v>
      </c>
      <c r="N86" s="115">
        <v>0</v>
      </c>
      <c r="O86" s="88">
        <v>0</v>
      </c>
      <c r="P86" s="88">
        <v>-40</v>
      </c>
      <c r="Q86" s="88">
        <v>0</v>
      </c>
      <c r="R86" s="88">
        <v>0</v>
      </c>
      <c r="S86" s="116">
        <v>0</v>
      </c>
      <c r="U86" s="115">
        <v>-40</v>
      </c>
      <c r="V86" s="116">
        <v>18.88</v>
      </c>
      <c r="W86">
        <v>18.170000000000002</v>
      </c>
      <c r="X86">
        <v>0</v>
      </c>
      <c r="Y86">
        <v>0</v>
      </c>
      <c r="Z86">
        <v>0.71</v>
      </c>
      <c r="AA86">
        <v>-40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0.35</v>
      </c>
      <c r="N87" s="115">
        <v>0</v>
      </c>
      <c r="O87" s="88">
        <v>0</v>
      </c>
      <c r="P87" s="88">
        <v>-18</v>
      </c>
      <c r="Q87" s="88">
        <v>0</v>
      </c>
      <c r="R87" s="88">
        <v>0</v>
      </c>
      <c r="S87" s="116">
        <v>0</v>
      </c>
      <c r="U87" s="115">
        <v>-18</v>
      </c>
      <c r="V87" s="116">
        <v>0.35</v>
      </c>
      <c r="W87">
        <v>0</v>
      </c>
      <c r="X87">
        <v>0</v>
      </c>
      <c r="Y87">
        <v>0</v>
      </c>
      <c r="Z87">
        <v>0.35</v>
      </c>
      <c r="AA87">
        <v>-18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0.64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0.64</v>
      </c>
      <c r="W88">
        <v>0</v>
      </c>
      <c r="X88">
        <v>0</v>
      </c>
      <c r="Y88">
        <v>0</v>
      </c>
      <c r="Z88">
        <v>0.64</v>
      </c>
      <c r="AA88">
        <v>0</v>
      </c>
    </row>
    <row r="89" spans="7:27">
      <c r="G89" t="s">
        <v>131</v>
      </c>
      <c r="H89" s="115">
        <v>15.49</v>
      </c>
      <c r="I89" s="88">
        <v>28.24</v>
      </c>
      <c r="J89" s="88">
        <v>0</v>
      </c>
      <c r="K89" s="88">
        <v>0</v>
      </c>
      <c r="L89" s="88">
        <v>0</v>
      </c>
      <c r="M89" s="116">
        <v>0.34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44.07</v>
      </c>
      <c r="W89">
        <v>15.49</v>
      </c>
      <c r="X89">
        <v>28.24</v>
      </c>
      <c r="Y89">
        <v>0</v>
      </c>
      <c r="Z89">
        <v>0.34</v>
      </c>
      <c r="AA89">
        <v>0</v>
      </c>
    </row>
    <row r="90" spans="7:27">
      <c r="G90" t="s">
        <v>132</v>
      </c>
      <c r="H90" s="115">
        <v>26.64</v>
      </c>
      <c r="I90" s="88">
        <v>45.52</v>
      </c>
      <c r="J90" s="88">
        <v>21.24</v>
      </c>
      <c r="K90" s="88">
        <v>0</v>
      </c>
      <c r="L90" s="88">
        <v>0</v>
      </c>
      <c r="M90" s="116">
        <v>0.36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93.76</v>
      </c>
      <c r="W90">
        <v>26.64</v>
      </c>
      <c r="X90">
        <v>45.52</v>
      </c>
      <c r="Y90">
        <v>0</v>
      </c>
      <c r="Z90">
        <v>0.36</v>
      </c>
      <c r="AA90">
        <v>21.24</v>
      </c>
    </row>
    <row r="91" spans="7:27">
      <c r="G91" t="s">
        <v>133</v>
      </c>
      <c r="H91" s="115">
        <v>29.31</v>
      </c>
      <c r="I91" s="88">
        <v>0</v>
      </c>
      <c r="J91" s="88">
        <v>22.08</v>
      </c>
      <c r="K91" s="88">
        <v>0</v>
      </c>
      <c r="L91" s="88">
        <v>0</v>
      </c>
      <c r="M91" s="116">
        <v>0.28000000000000003</v>
      </c>
      <c r="N91" s="115">
        <v>0</v>
      </c>
      <c r="O91" s="88">
        <v>-20</v>
      </c>
      <c r="P91" s="88">
        <v>0</v>
      </c>
      <c r="Q91" s="88">
        <v>0</v>
      </c>
      <c r="R91" s="88">
        <v>0</v>
      </c>
      <c r="S91" s="116">
        <v>0</v>
      </c>
      <c r="U91" s="115">
        <v>-20</v>
      </c>
      <c r="V91" s="116">
        <v>51.67</v>
      </c>
      <c r="W91">
        <v>29.31</v>
      </c>
      <c r="X91">
        <v>-20</v>
      </c>
      <c r="Y91">
        <v>0</v>
      </c>
      <c r="Z91">
        <v>0.28000000000000003</v>
      </c>
      <c r="AA91">
        <v>22.08</v>
      </c>
    </row>
    <row r="92" spans="7:27">
      <c r="G92" t="s">
        <v>134</v>
      </c>
      <c r="H92" s="115">
        <v>34</v>
      </c>
      <c r="I92" s="88">
        <v>0</v>
      </c>
      <c r="J92" s="88">
        <v>23.79</v>
      </c>
      <c r="K92" s="88">
        <v>0</v>
      </c>
      <c r="L92" s="88">
        <v>0</v>
      </c>
      <c r="M92" s="116">
        <v>0.13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57.92</v>
      </c>
      <c r="W92">
        <v>34</v>
      </c>
      <c r="X92">
        <v>0</v>
      </c>
      <c r="Y92">
        <v>0</v>
      </c>
      <c r="Z92">
        <v>0.13</v>
      </c>
      <c r="AA92">
        <v>23.79</v>
      </c>
    </row>
    <row r="93" spans="7:27">
      <c r="G93" t="s">
        <v>135</v>
      </c>
      <c r="H93" s="115">
        <v>36.299999999999997</v>
      </c>
      <c r="I93" s="88">
        <v>0</v>
      </c>
      <c r="J93" s="88">
        <v>24.38</v>
      </c>
      <c r="K93" s="88">
        <v>0</v>
      </c>
      <c r="L93" s="88">
        <v>0</v>
      </c>
      <c r="M93" s="116">
        <v>0.2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60.88</v>
      </c>
      <c r="W93">
        <v>36.299999999999997</v>
      </c>
      <c r="X93">
        <v>0</v>
      </c>
      <c r="Y93">
        <v>0</v>
      </c>
      <c r="Z93">
        <v>0.2</v>
      </c>
      <c r="AA93">
        <v>24.38</v>
      </c>
    </row>
    <row r="94" spans="7:27">
      <c r="G94" t="s">
        <v>136</v>
      </c>
      <c r="H94" s="115">
        <v>34.630000000000003</v>
      </c>
      <c r="I94" s="88">
        <v>26.36</v>
      </c>
      <c r="J94" s="88">
        <v>24.2</v>
      </c>
      <c r="K94" s="88">
        <v>0</v>
      </c>
      <c r="L94" s="88">
        <v>0</v>
      </c>
      <c r="M94" s="116">
        <v>0.26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85.45</v>
      </c>
      <c r="W94">
        <v>34.630000000000003</v>
      </c>
      <c r="X94">
        <v>26.36</v>
      </c>
      <c r="Y94">
        <v>0</v>
      </c>
      <c r="Z94">
        <v>0.26</v>
      </c>
      <c r="AA94">
        <v>24.2</v>
      </c>
    </row>
    <row r="95" spans="7:27">
      <c r="G95" t="s">
        <v>137</v>
      </c>
      <c r="H95" s="115">
        <v>26.25</v>
      </c>
      <c r="I95" s="88">
        <v>0</v>
      </c>
      <c r="J95" s="88">
        <v>24.15</v>
      </c>
      <c r="K95" s="88">
        <v>0</v>
      </c>
      <c r="L95" s="88">
        <v>0</v>
      </c>
      <c r="M95" s="116">
        <v>0.21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50.61</v>
      </c>
      <c r="W95">
        <v>26.25</v>
      </c>
      <c r="X95">
        <v>0</v>
      </c>
      <c r="Y95">
        <v>0</v>
      </c>
      <c r="Z95">
        <v>0.21</v>
      </c>
      <c r="AA95">
        <v>24.15</v>
      </c>
    </row>
    <row r="96" spans="7:27">
      <c r="G96" t="s">
        <v>138</v>
      </c>
      <c r="H96" s="115">
        <v>28.25</v>
      </c>
      <c r="I96" s="88">
        <v>0</v>
      </c>
      <c r="J96" s="88">
        <v>24.79</v>
      </c>
      <c r="K96" s="88">
        <v>0</v>
      </c>
      <c r="L96" s="88">
        <v>0</v>
      </c>
      <c r="M96" s="116">
        <v>0.18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53.22</v>
      </c>
      <c r="W96">
        <v>28.25</v>
      </c>
      <c r="X96">
        <v>0</v>
      </c>
      <c r="Y96">
        <v>0</v>
      </c>
      <c r="Z96">
        <v>0.18</v>
      </c>
      <c r="AA96">
        <v>24.79</v>
      </c>
    </row>
    <row r="97" spans="1:83">
      <c r="G97" t="s">
        <v>139</v>
      </c>
      <c r="H97" s="115">
        <v>28</v>
      </c>
      <c r="I97" s="88">
        <v>0</v>
      </c>
      <c r="J97" s="88">
        <v>25.95</v>
      </c>
      <c r="K97" s="88">
        <v>0</v>
      </c>
      <c r="L97" s="88">
        <v>0</v>
      </c>
      <c r="M97" s="116">
        <v>0.19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54.14</v>
      </c>
      <c r="W97">
        <v>28</v>
      </c>
      <c r="X97">
        <v>0</v>
      </c>
      <c r="Y97">
        <v>0</v>
      </c>
      <c r="Z97">
        <v>0.19</v>
      </c>
      <c r="AA97">
        <v>25.95</v>
      </c>
    </row>
    <row r="98" spans="1:83">
      <c r="G98" t="s">
        <v>140</v>
      </c>
      <c r="H98" s="115">
        <v>28.02</v>
      </c>
      <c r="I98" s="88">
        <v>0</v>
      </c>
      <c r="J98" s="88">
        <v>26.93</v>
      </c>
      <c r="K98" s="88">
        <v>0</v>
      </c>
      <c r="L98" s="88">
        <v>0</v>
      </c>
      <c r="M98" s="116">
        <v>0.11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55.06</v>
      </c>
      <c r="W98">
        <v>28.02</v>
      </c>
      <c r="X98">
        <v>0</v>
      </c>
      <c r="Y98">
        <v>0</v>
      </c>
      <c r="Z98">
        <v>0.11</v>
      </c>
      <c r="AA98">
        <v>26.93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0.23390249999999999</v>
      </c>
      <c r="I99" s="111">
        <f t="shared" ref="I99:BQ99" si="1">SUM(I3:I98)/4000</f>
        <v>4.6849999999999996E-2</v>
      </c>
      <c r="J99" s="111">
        <f t="shared" si="1"/>
        <v>0.12627249999999998</v>
      </c>
      <c r="K99" s="111">
        <f t="shared" si="1"/>
        <v>1.18475E-2</v>
      </c>
      <c r="L99" s="111">
        <f t="shared" si="1"/>
        <v>0</v>
      </c>
      <c r="M99" s="111">
        <f t="shared" si="1"/>
        <v>1.2537500000000005E-2</v>
      </c>
      <c r="N99" s="110">
        <f t="shared" si="1"/>
        <v>0</v>
      </c>
      <c r="O99" s="111">
        <f t="shared" si="1"/>
        <v>-0.55625000000000002</v>
      </c>
      <c r="P99" s="111">
        <f t="shared" si="1"/>
        <v>-2.3232499999999998</v>
      </c>
      <c r="Q99" s="111">
        <f t="shared" si="1"/>
        <v>-0.125</v>
      </c>
      <c r="R99" s="111">
        <f t="shared" si="1"/>
        <v>0</v>
      </c>
      <c r="S99" s="112">
        <f t="shared" si="1"/>
        <v>0</v>
      </c>
      <c r="U99" s="110">
        <f t="shared" si="1"/>
        <v>-3.0045000000000002</v>
      </c>
      <c r="V99" s="112">
        <f t="shared" si="1"/>
        <v>0.43141000000000018</v>
      </c>
      <c r="W99">
        <f t="shared" si="1"/>
        <v>0.23390249999999999</v>
      </c>
      <c r="X99">
        <f t="shared" si="1"/>
        <v>-0.50940000000000007</v>
      </c>
      <c r="Y99">
        <f t="shared" si="1"/>
        <v>-0.11315249999999999</v>
      </c>
      <c r="Z99">
        <f t="shared" si="1"/>
        <v>1.2537500000000005E-2</v>
      </c>
      <c r="AA99">
        <f t="shared" si="1"/>
        <v>-2.1969774999999996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471</v>
      </c>
      <c r="X1" t="s">
        <v>471</v>
      </c>
      <c r="Y1" t="s">
        <v>471</v>
      </c>
      <c r="Z1" t="s">
        <v>471</v>
      </c>
      <c r="AA1" t="s">
        <v>471</v>
      </c>
      <c r="AB1" t="s">
        <v>472</v>
      </c>
      <c r="AC1" t="s">
        <v>473</v>
      </c>
      <c r="AD1" t="s">
        <v>474</v>
      </c>
      <c r="AE1" t="s">
        <v>475</v>
      </c>
      <c r="AF1" t="s">
        <v>472</v>
      </c>
      <c r="AG1" t="s">
        <v>476</v>
      </c>
      <c r="AH1" t="s">
        <v>477</v>
      </c>
      <c r="AI1" t="s">
        <v>478</v>
      </c>
      <c r="AJ1" t="s">
        <v>479</v>
      </c>
      <c r="AK1" t="s">
        <v>480</v>
      </c>
      <c r="AL1" t="s">
        <v>481</v>
      </c>
      <c r="AM1" t="s">
        <v>472</v>
      </c>
      <c r="AN1" t="s">
        <v>482</v>
      </c>
      <c r="AO1" t="s">
        <v>483</v>
      </c>
      <c r="AP1" t="s">
        <v>484</v>
      </c>
      <c r="AQ1" t="s">
        <v>471</v>
      </c>
      <c r="AR1" t="s">
        <v>471</v>
      </c>
      <c r="AS1" t="s">
        <v>471</v>
      </c>
      <c r="AT1" t="s">
        <v>472</v>
      </c>
      <c r="AU1" t="s">
        <v>472</v>
      </c>
      <c r="AV1" t="s">
        <v>485</v>
      </c>
      <c r="AW1" t="s">
        <v>486</v>
      </c>
      <c r="AX1" t="s">
        <v>487</v>
      </c>
      <c r="AY1" t="s">
        <v>488</v>
      </c>
      <c r="AZ1" t="s">
        <v>471</v>
      </c>
      <c r="BA1" t="s">
        <v>150</v>
      </c>
      <c r="BB1" t="s">
        <v>490</v>
      </c>
      <c r="BC1" t="s">
        <v>490</v>
      </c>
      <c r="BD1" t="s">
        <v>491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44681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150</v>
      </c>
      <c r="AK2" t="s">
        <v>150</v>
      </c>
      <c r="AL2" t="s">
        <v>150</v>
      </c>
      <c r="AM2" t="s">
        <v>150</v>
      </c>
      <c r="AN2" t="s">
        <v>150</v>
      </c>
      <c r="AO2" t="s">
        <v>246</v>
      </c>
      <c r="AP2" t="s">
        <v>390</v>
      </c>
      <c r="AQ2" t="s">
        <v>268</v>
      </c>
      <c r="AR2" t="s">
        <v>270</v>
      </c>
      <c r="AS2" t="s">
        <v>237</v>
      </c>
      <c r="AT2" t="s">
        <v>152</v>
      </c>
      <c r="AU2" t="s">
        <v>152</v>
      </c>
      <c r="AV2" t="s">
        <v>153</v>
      </c>
      <c r="AW2" t="s">
        <v>153</v>
      </c>
      <c r="AX2" t="s">
        <v>153</v>
      </c>
      <c r="AY2" t="s">
        <v>153</v>
      </c>
      <c r="AZ2" t="s">
        <v>269</v>
      </c>
      <c r="BA2" t="s">
        <v>489</v>
      </c>
      <c r="BB2" t="s">
        <v>149</v>
      </c>
      <c r="BC2" t="s">
        <v>150</v>
      </c>
      <c r="BD2" t="s">
        <v>152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775.49</v>
      </c>
      <c r="I3" s="95">
        <v>238.69</v>
      </c>
      <c r="J3" s="95">
        <v>148.56</v>
      </c>
      <c r="K3" s="95">
        <v>33.86</v>
      </c>
      <c r="L3" s="95">
        <v>0</v>
      </c>
      <c r="M3" s="114">
        <v>0</v>
      </c>
      <c r="N3" s="113">
        <v>0</v>
      </c>
      <c r="O3" s="95">
        <v>20</v>
      </c>
      <c r="P3" s="95">
        <v>0</v>
      </c>
      <c r="Q3" s="95">
        <v>0</v>
      </c>
      <c r="R3" s="95">
        <v>0</v>
      </c>
      <c r="S3" s="114">
        <v>0</v>
      </c>
      <c r="W3">
        <v>0.59</v>
      </c>
      <c r="X3">
        <v>0.34</v>
      </c>
      <c r="Y3">
        <v>0.39</v>
      </c>
      <c r="Z3">
        <v>0.79</v>
      </c>
      <c r="AA3">
        <v>0.64</v>
      </c>
      <c r="AB3">
        <v>483.75</v>
      </c>
      <c r="AC3">
        <v>0</v>
      </c>
      <c r="AD3">
        <v>40.64</v>
      </c>
      <c r="AE3">
        <v>96.75</v>
      </c>
      <c r="AF3">
        <v>25.06</v>
      </c>
      <c r="AG3">
        <v>13.85</v>
      </c>
      <c r="AH3">
        <v>82</v>
      </c>
      <c r="AI3">
        <v>3.87</v>
      </c>
      <c r="AJ3">
        <v>12.11</v>
      </c>
      <c r="AK3">
        <v>26.64</v>
      </c>
      <c r="AL3">
        <v>33.86</v>
      </c>
      <c r="AM3">
        <v>145.12</v>
      </c>
      <c r="AN3">
        <v>20.32</v>
      </c>
      <c r="AO3">
        <v>25.35</v>
      </c>
      <c r="AP3">
        <v>0.48</v>
      </c>
      <c r="AQ3">
        <v>0.74</v>
      </c>
      <c r="AR3">
        <v>0.59</v>
      </c>
      <c r="AS3">
        <v>0.43</v>
      </c>
      <c r="AT3">
        <v>0</v>
      </c>
      <c r="AU3">
        <v>33.86</v>
      </c>
      <c r="AV3">
        <v>58.05</v>
      </c>
      <c r="AW3">
        <v>29.02</v>
      </c>
      <c r="AX3">
        <v>4.17</v>
      </c>
      <c r="AY3">
        <v>56.89</v>
      </c>
      <c r="AZ3">
        <v>0.3</v>
      </c>
      <c r="BA3">
        <v>20</v>
      </c>
      <c r="BB3">
        <v>0</v>
      </c>
      <c r="BC3">
        <v>0</v>
      </c>
      <c r="BD3">
        <v>0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775.54</v>
      </c>
      <c r="I4" s="88">
        <v>239.01999999999998</v>
      </c>
      <c r="J4" s="88">
        <v>148.56</v>
      </c>
      <c r="K4" s="88">
        <v>33.86</v>
      </c>
      <c r="L4" s="88">
        <v>0</v>
      </c>
      <c r="M4" s="116">
        <v>0</v>
      </c>
      <c r="N4" s="115">
        <v>0</v>
      </c>
      <c r="O4" s="88">
        <v>20</v>
      </c>
      <c r="P4" s="88">
        <v>0</v>
      </c>
      <c r="Q4" s="88">
        <v>0</v>
      </c>
      <c r="R4" s="88">
        <v>0</v>
      </c>
      <c r="S4" s="116">
        <v>0</v>
      </c>
      <c r="W4">
        <v>0.59</v>
      </c>
      <c r="X4">
        <v>0.34</v>
      </c>
      <c r="Y4">
        <v>0.39</v>
      </c>
      <c r="Z4">
        <v>0.79</v>
      </c>
      <c r="AA4">
        <v>0.64</v>
      </c>
      <c r="AB4">
        <v>483.75</v>
      </c>
      <c r="AC4">
        <v>0</v>
      </c>
      <c r="AD4">
        <v>40.64</v>
      </c>
      <c r="AE4">
        <v>96.75</v>
      </c>
      <c r="AF4">
        <v>25.06</v>
      </c>
      <c r="AG4">
        <v>13.85</v>
      </c>
      <c r="AH4">
        <v>82</v>
      </c>
      <c r="AI4">
        <v>3.87</v>
      </c>
      <c r="AJ4">
        <v>12.46</v>
      </c>
      <c r="AK4">
        <v>26.62</v>
      </c>
      <c r="AL4">
        <v>33.86</v>
      </c>
      <c r="AM4">
        <v>145.12</v>
      </c>
      <c r="AN4">
        <v>20.32</v>
      </c>
      <c r="AO4">
        <v>25.35</v>
      </c>
      <c r="AP4">
        <v>0.53</v>
      </c>
      <c r="AQ4">
        <v>0.74</v>
      </c>
      <c r="AR4">
        <v>0.59</v>
      </c>
      <c r="AS4">
        <v>0.43</v>
      </c>
      <c r="AT4">
        <v>0</v>
      </c>
      <c r="AU4">
        <v>33.86</v>
      </c>
      <c r="AV4">
        <v>58.05</v>
      </c>
      <c r="AW4">
        <v>29.02</v>
      </c>
      <c r="AX4">
        <v>4.17</v>
      </c>
      <c r="AY4">
        <v>56.89</v>
      </c>
      <c r="AZ4">
        <v>0.3</v>
      </c>
      <c r="BA4">
        <v>20</v>
      </c>
      <c r="BB4">
        <v>0</v>
      </c>
      <c r="BC4">
        <v>0</v>
      </c>
      <c r="BD4">
        <v>0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775.54</v>
      </c>
      <c r="I5" s="88">
        <v>237.89</v>
      </c>
      <c r="J5" s="88">
        <v>148.56</v>
      </c>
      <c r="K5" s="88">
        <v>33.86</v>
      </c>
      <c r="L5" s="88">
        <v>0</v>
      </c>
      <c r="M5" s="116">
        <v>0</v>
      </c>
      <c r="N5" s="115">
        <v>0</v>
      </c>
      <c r="O5" s="88">
        <v>20</v>
      </c>
      <c r="P5" s="88">
        <v>0</v>
      </c>
      <c r="Q5" s="88">
        <v>0</v>
      </c>
      <c r="R5" s="88">
        <v>0</v>
      </c>
      <c r="S5" s="116">
        <v>0</v>
      </c>
      <c r="W5">
        <v>0.59</v>
      </c>
      <c r="X5">
        <v>0.34</v>
      </c>
      <c r="Y5">
        <v>0.39</v>
      </c>
      <c r="Z5">
        <v>0.79</v>
      </c>
      <c r="AA5">
        <v>0.64</v>
      </c>
      <c r="AB5">
        <v>483.75</v>
      </c>
      <c r="AC5">
        <v>0</v>
      </c>
      <c r="AD5">
        <v>40.64</v>
      </c>
      <c r="AE5">
        <v>96.75</v>
      </c>
      <c r="AF5">
        <v>25.06</v>
      </c>
      <c r="AG5">
        <v>13.85</v>
      </c>
      <c r="AH5">
        <v>82</v>
      </c>
      <c r="AI5">
        <v>3.87</v>
      </c>
      <c r="AJ5">
        <v>12.6</v>
      </c>
      <c r="AK5">
        <v>25.35</v>
      </c>
      <c r="AL5">
        <v>33.86</v>
      </c>
      <c r="AM5">
        <v>145.12</v>
      </c>
      <c r="AN5">
        <v>20.32</v>
      </c>
      <c r="AO5">
        <v>25.35</v>
      </c>
      <c r="AP5">
        <v>0.53</v>
      </c>
      <c r="AQ5">
        <v>0.74</v>
      </c>
      <c r="AR5">
        <v>0.59</v>
      </c>
      <c r="AS5">
        <v>0.43</v>
      </c>
      <c r="AT5">
        <v>0</v>
      </c>
      <c r="AU5">
        <v>33.86</v>
      </c>
      <c r="AV5">
        <v>58.05</v>
      </c>
      <c r="AW5">
        <v>29.02</v>
      </c>
      <c r="AX5">
        <v>4.17</v>
      </c>
      <c r="AY5">
        <v>56.89</v>
      </c>
      <c r="AZ5">
        <v>0.3</v>
      </c>
      <c r="BA5">
        <v>20</v>
      </c>
      <c r="BB5">
        <v>0</v>
      </c>
      <c r="BC5">
        <v>0</v>
      </c>
      <c r="BD5">
        <v>0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775.54</v>
      </c>
      <c r="I6" s="88">
        <v>237.57999999999998</v>
      </c>
      <c r="J6" s="88">
        <v>148.56</v>
      </c>
      <c r="K6" s="88">
        <v>33.86</v>
      </c>
      <c r="L6" s="88">
        <v>0</v>
      </c>
      <c r="M6" s="116">
        <v>0</v>
      </c>
      <c r="N6" s="115">
        <v>0</v>
      </c>
      <c r="O6" s="88">
        <v>20</v>
      </c>
      <c r="P6" s="88">
        <v>0</v>
      </c>
      <c r="Q6" s="88">
        <v>0</v>
      </c>
      <c r="R6" s="88">
        <v>0</v>
      </c>
      <c r="S6" s="116">
        <v>0</v>
      </c>
      <c r="W6">
        <v>0.59</v>
      </c>
      <c r="X6">
        <v>0.34</v>
      </c>
      <c r="Y6">
        <v>0.39</v>
      </c>
      <c r="Z6">
        <v>0.79</v>
      </c>
      <c r="AA6">
        <v>0.64</v>
      </c>
      <c r="AB6">
        <v>483.75</v>
      </c>
      <c r="AC6">
        <v>0</v>
      </c>
      <c r="AD6">
        <v>40.64</v>
      </c>
      <c r="AE6">
        <v>96.75</v>
      </c>
      <c r="AF6">
        <v>25.06</v>
      </c>
      <c r="AG6">
        <v>13.85</v>
      </c>
      <c r="AH6">
        <v>82</v>
      </c>
      <c r="AI6">
        <v>3.87</v>
      </c>
      <c r="AJ6">
        <v>12.67</v>
      </c>
      <c r="AK6">
        <v>24.97</v>
      </c>
      <c r="AL6">
        <v>33.86</v>
      </c>
      <c r="AM6">
        <v>145.12</v>
      </c>
      <c r="AN6">
        <v>20.32</v>
      </c>
      <c r="AO6">
        <v>25.35</v>
      </c>
      <c r="AP6">
        <v>0.53</v>
      </c>
      <c r="AQ6">
        <v>0.74</v>
      </c>
      <c r="AR6">
        <v>0.59</v>
      </c>
      <c r="AS6">
        <v>0.43</v>
      </c>
      <c r="AT6">
        <v>0</v>
      </c>
      <c r="AU6">
        <v>33.86</v>
      </c>
      <c r="AV6">
        <v>58.05</v>
      </c>
      <c r="AW6">
        <v>29.02</v>
      </c>
      <c r="AX6">
        <v>4.17</v>
      </c>
      <c r="AY6">
        <v>56.89</v>
      </c>
      <c r="AZ6">
        <v>0.3</v>
      </c>
      <c r="BA6">
        <v>20</v>
      </c>
      <c r="BB6">
        <v>0</v>
      </c>
      <c r="BC6">
        <v>0</v>
      </c>
      <c r="BD6">
        <v>0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727.17</v>
      </c>
      <c r="I7" s="88">
        <v>238.23</v>
      </c>
      <c r="J7" s="88">
        <v>148.51</v>
      </c>
      <c r="K7" s="88">
        <v>0</v>
      </c>
      <c r="L7" s="88">
        <v>0</v>
      </c>
      <c r="M7" s="116">
        <v>0</v>
      </c>
      <c r="N7" s="115">
        <v>0</v>
      </c>
      <c r="O7" s="88">
        <v>20</v>
      </c>
      <c r="P7" s="88">
        <v>0</v>
      </c>
      <c r="Q7" s="88">
        <v>0</v>
      </c>
      <c r="R7" s="88">
        <v>0</v>
      </c>
      <c r="S7" s="116">
        <v>0</v>
      </c>
      <c r="W7">
        <v>0.59</v>
      </c>
      <c r="X7">
        <v>0.34</v>
      </c>
      <c r="Y7">
        <v>0.39</v>
      </c>
      <c r="Z7">
        <v>0.79</v>
      </c>
      <c r="AA7">
        <v>0.64</v>
      </c>
      <c r="AB7">
        <v>483.75</v>
      </c>
      <c r="AC7">
        <v>0</v>
      </c>
      <c r="AD7">
        <v>40.64</v>
      </c>
      <c r="AE7">
        <v>48.38</v>
      </c>
      <c r="AF7">
        <v>25.06</v>
      </c>
      <c r="AG7">
        <v>13.85</v>
      </c>
      <c r="AH7">
        <v>82</v>
      </c>
      <c r="AI7">
        <v>3.87</v>
      </c>
      <c r="AJ7">
        <v>12.68</v>
      </c>
      <c r="AK7">
        <v>25.61</v>
      </c>
      <c r="AL7">
        <v>33.86</v>
      </c>
      <c r="AM7">
        <v>145.12</v>
      </c>
      <c r="AN7">
        <v>20.32</v>
      </c>
      <c r="AO7">
        <v>25.35</v>
      </c>
      <c r="AP7">
        <v>0.53</v>
      </c>
      <c r="AQ7">
        <v>0.74</v>
      </c>
      <c r="AR7">
        <v>0.59</v>
      </c>
      <c r="AS7">
        <v>0.43</v>
      </c>
      <c r="AT7">
        <v>0</v>
      </c>
      <c r="AU7">
        <v>0</v>
      </c>
      <c r="AV7">
        <v>58.05</v>
      </c>
      <c r="AW7">
        <v>29.02</v>
      </c>
      <c r="AX7">
        <v>4.12</v>
      </c>
      <c r="AY7">
        <v>56.89</v>
      </c>
      <c r="AZ7">
        <v>0.3</v>
      </c>
      <c r="BA7">
        <v>20</v>
      </c>
      <c r="BB7">
        <v>0</v>
      </c>
      <c r="BC7">
        <v>0</v>
      </c>
      <c r="BD7">
        <v>0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727.17</v>
      </c>
      <c r="I8" s="88">
        <v>238.49</v>
      </c>
      <c r="J8" s="88">
        <v>148.51</v>
      </c>
      <c r="K8" s="88">
        <v>19.350000000000001</v>
      </c>
      <c r="L8" s="88">
        <v>0</v>
      </c>
      <c r="M8" s="116">
        <v>0</v>
      </c>
      <c r="N8" s="115">
        <v>0</v>
      </c>
      <c r="O8" s="88">
        <v>20</v>
      </c>
      <c r="P8" s="88">
        <v>0</v>
      </c>
      <c r="Q8" s="88">
        <v>0</v>
      </c>
      <c r="R8" s="88">
        <v>0</v>
      </c>
      <c r="S8" s="116">
        <v>0</v>
      </c>
      <c r="W8">
        <v>0.59</v>
      </c>
      <c r="X8">
        <v>0.34</v>
      </c>
      <c r="Y8">
        <v>0.39</v>
      </c>
      <c r="Z8">
        <v>0.79</v>
      </c>
      <c r="AA8">
        <v>0.64</v>
      </c>
      <c r="AB8">
        <v>483.75</v>
      </c>
      <c r="AC8">
        <v>0</v>
      </c>
      <c r="AD8">
        <v>40.64</v>
      </c>
      <c r="AE8">
        <v>48.38</v>
      </c>
      <c r="AF8">
        <v>25.06</v>
      </c>
      <c r="AG8">
        <v>13.85</v>
      </c>
      <c r="AH8">
        <v>82</v>
      </c>
      <c r="AI8">
        <v>3.87</v>
      </c>
      <c r="AJ8">
        <v>12.7</v>
      </c>
      <c r="AK8">
        <v>25.85</v>
      </c>
      <c r="AL8">
        <v>33.86</v>
      </c>
      <c r="AM8">
        <v>145.12</v>
      </c>
      <c r="AN8">
        <v>20.32</v>
      </c>
      <c r="AO8">
        <v>25.35</v>
      </c>
      <c r="AP8">
        <v>0.53</v>
      </c>
      <c r="AQ8">
        <v>0.74</v>
      </c>
      <c r="AR8">
        <v>0.59</v>
      </c>
      <c r="AS8">
        <v>0.43</v>
      </c>
      <c r="AT8">
        <v>0</v>
      </c>
      <c r="AU8">
        <v>19.350000000000001</v>
      </c>
      <c r="AV8">
        <v>58.05</v>
      </c>
      <c r="AW8">
        <v>29.02</v>
      </c>
      <c r="AX8">
        <v>4.12</v>
      </c>
      <c r="AY8">
        <v>56.89</v>
      </c>
      <c r="AZ8">
        <v>0.3</v>
      </c>
      <c r="BA8">
        <v>20</v>
      </c>
      <c r="BB8">
        <v>0</v>
      </c>
      <c r="BC8">
        <v>0</v>
      </c>
      <c r="BD8">
        <v>0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727.17</v>
      </c>
      <c r="I9" s="88">
        <v>237.75</v>
      </c>
      <c r="J9" s="88">
        <v>148.51</v>
      </c>
      <c r="K9" s="88">
        <v>19.350000000000001</v>
      </c>
      <c r="L9" s="88">
        <v>0</v>
      </c>
      <c r="M9" s="116">
        <v>0</v>
      </c>
      <c r="N9" s="115">
        <v>0</v>
      </c>
      <c r="O9" s="88">
        <v>20</v>
      </c>
      <c r="P9" s="88">
        <v>0</v>
      </c>
      <c r="Q9" s="88">
        <v>0</v>
      </c>
      <c r="R9" s="88">
        <v>0</v>
      </c>
      <c r="S9" s="116">
        <v>0</v>
      </c>
      <c r="W9">
        <v>0.59</v>
      </c>
      <c r="X9">
        <v>0.34</v>
      </c>
      <c r="Y9">
        <v>0.39</v>
      </c>
      <c r="Z9">
        <v>0.79</v>
      </c>
      <c r="AA9">
        <v>0.64</v>
      </c>
      <c r="AB9">
        <v>483.75</v>
      </c>
      <c r="AC9">
        <v>0</v>
      </c>
      <c r="AD9">
        <v>40.64</v>
      </c>
      <c r="AE9">
        <v>48.38</v>
      </c>
      <c r="AF9">
        <v>25.06</v>
      </c>
      <c r="AG9">
        <v>13.85</v>
      </c>
      <c r="AH9">
        <v>82</v>
      </c>
      <c r="AI9">
        <v>3.87</v>
      </c>
      <c r="AJ9">
        <v>12.06</v>
      </c>
      <c r="AK9">
        <v>25.75</v>
      </c>
      <c r="AL9">
        <v>33.86</v>
      </c>
      <c r="AM9">
        <v>145.12</v>
      </c>
      <c r="AN9">
        <v>20.32</v>
      </c>
      <c r="AO9">
        <v>25.35</v>
      </c>
      <c r="AP9">
        <v>0.53</v>
      </c>
      <c r="AQ9">
        <v>0.74</v>
      </c>
      <c r="AR9">
        <v>0.59</v>
      </c>
      <c r="AS9">
        <v>0.43</v>
      </c>
      <c r="AT9">
        <v>0</v>
      </c>
      <c r="AU9">
        <v>19.350000000000001</v>
      </c>
      <c r="AV9">
        <v>58.05</v>
      </c>
      <c r="AW9">
        <v>29.02</v>
      </c>
      <c r="AX9">
        <v>4.12</v>
      </c>
      <c r="AY9">
        <v>56.89</v>
      </c>
      <c r="AZ9">
        <v>0.3</v>
      </c>
      <c r="BA9">
        <v>20</v>
      </c>
      <c r="BB9">
        <v>0</v>
      </c>
      <c r="BC9">
        <v>0</v>
      </c>
      <c r="BD9">
        <v>0</v>
      </c>
    </row>
    <row r="10" spans="1:56">
      <c r="A10" t="s">
        <v>266</v>
      </c>
      <c r="C10" t="s">
        <v>239</v>
      </c>
      <c r="G10" t="s">
        <v>52</v>
      </c>
      <c r="H10" s="115">
        <v>727.17</v>
      </c>
      <c r="I10" s="88">
        <v>237.32</v>
      </c>
      <c r="J10" s="88">
        <v>148.51</v>
      </c>
      <c r="K10" s="88">
        <v>19.350000000000001</v>
      </c>
      <c r="L10" s="88">
        <v>0</v>
      </c>
      <c r="M10" s="116">
        <v>0</v>
      </c>
      <c r="N10" s="115">
        <v>0</v>
      </c>
      <c r="O10" s="88">
        <v>20</v>
      </c>
      <c r="P10" s="88">
        <v>0</v>
      </c>
      <c r="Q10" s="88">
        <v>0</v>
      </c>
      <c r="R10" s="88">
        <v>0</v>
      </c>
      <c r="S10" s="116">
        <v>0</v>
      </c>
      <c r="W10">
        <v>0.59</v>
      </c>
      <c r="X10">
        <v>0.34</v>
      </c>
      <c r="Y10">
        <v>0.39</v>
      </c>
      <c r="Z10">
        <v>0.79</v>
      </c>
      <c r="AA10">
        <v>0.64</v>
      </c>
      <c r="AB10">
        <v>483.75</v>
      </c>
      <c r="AC10">
        <v>0</v>
      </c>
      <c r="AD10">
        <v>40.64</v>
      </c>
      <c r="AE10">
        <v>48.38</v>
      </c>
      <c r="AF10">
        <v>25.06</v>
      </c>
      <c r="AG10">
        <v>13.85</v>
      </c>
      <c r="AH10">
        <v>82</v>
      </c>
      <c r="AI10">
        <v>3.87</v>
      </c>
      <c r="AJ10">
        <v>11.76</v>
      </c>
      <c r="AK10">
        <v>25.62</v>
      </c>
      <c r="AL10">
        <v>33.86</v>
      </c>
      <c r="AM10">
        <v>145.12</v>
      </c>
      <c r="AN10">
        <v>20.32</v>
      </c>
      <c r="AO10">
        <v>25.35</v>
      </c>
      <c r="AP10">
        <v>0.53</v>
      </c>
      <c r="AQ10">
        <v>0.74</v>
      </c>
      <c r="AR10">
        <v>0.59</v>
      </c>
      <c r="AS10">
        <v>0.43</v>
      </c>
      <c r="AT10">
        <v>0</v>
      </c>
      <c r="AU10">
        <v>19.350000000000001</v>
      </c>
      <c r="AV10">
        <v>58.05</v>
      </c>
      <c r="AW10">
        <v>29.02</v>
      </c>
      <c r="AX10">
        <v>4.12</v>
      </c>
      <c r="AY10">
        <v>56.89</v>
      </c>
      <c r="AZ10">
        <v>0.3</v>
      </c>
      <c r="BA10">
        <v>20</v>
      </c>
      <c r="BB10">
        <v>0</v>
      </c>
      <c r="BC10">
        <v>0</v>
      </c>
      <c r="BD10">
        <v>0</v>
      </c>
    </row>
    <row r="11" spans="1:56">
      <c r="A11" t="s">
        <v>246</v>
      </c>
      <c r="C11" t="s">
        <v>342</v>
      </c>
      <c r="G11" t="s">
        <v>53</v>
      </c>
      <c r="H11" s="115">
        <v>493.03000000000003</v>
      </c>
      <c r="I11" s="88">
        <v>180.51999999999998</v>
      </c>
      <c r="J11" s="88">
        <v>148.45999999999998</v>
      </c>
      <c r="K11" s="88">
        <v>0</v>
      </c>
      <c r="L11" s="88">
        <v>0</v>
      </c>
      <c r="M11" s="116">
        <v>0</v>
      </c>
      <c r="N11" s="115">
        <v>0</v>
      </c>
      <c r="O11" s="88">
        <v>20</v>
      </c>
      <c r="P11" s="88">
        <v>0</v>
      </c>
      <c r="Q11" s="88">
        <v>0</v>
      </c>
      <c r="R11" s="88">
        <v>0</v>
      </c>
      <c r="S11" s="116">
        <v>0</v>
      </c>
      <c r="W11">
        <v>0.59</v>
      </c>
      <c r="X11">
        <v>0.34</v>
      </c>
      <c r="Y11">
        <v>0.39</v>
      </c>
      <c r="Z11">
        <v>0.79</v>
      </c>
      <c r="AA11">
        <v>0.64</v>
      </c>
      <c r="AB11">
        <v>290.25</v>
      </c>
      <c r="AC11">
        <v>0</v>
      </c>
      <c r="AD11">
        <v>0</v>
      </c>
      <c r="AE11">
        <v>48.38</v>
      </c>
      <c r="AF11">
        <v>25.06</v>
      </c>
      <c r="AG11">
        <v>13.85</v>
      </c>
      <c r="AH11">
        <v>82</v>
      </c>
      <c r="AI11">
        <v>3.87</v>
      </c>
      <c r="AJ11">
        <v>12.83</v>
      </c>
      <c r="AK11">
        <v>25.79</v>
      </c>
      <c r="AL11">
        <v>0</v>
      </c>
      <c r="AM11">
        <v>120.94</v>
      </c>
      <c r="AN11">
        <v>20.32</v>
      </c>
      <c r="AO11">
        <v>25.35</v>
      </c>
      <c r="AP11">
        <v>0.53</v>
      </c>
      <c r="AQ11">
        <v>0.74</v>
      </c>
      <c r="AR11">
        <v>0.59</v>
      </c>
      <c r="AS11">
        <v>0.43</v>
      </c>
      <c r="AT11">
        <v>0</v>
      </c>
      <c r="AU11">
        <v>0</v>
      </c>
      <c r="AV11">
        <v>58.05</v>
      </c>
      <c r="AW11">
        <v>29.02</v>
      </c>
      <c r="AX11">
        <v>4.07</v>
      </c>
      <c r="AY11">
        <v>56.89</v>
      </c>
      <c r="AZ11">
        <v>0.3</v>
      </c>
      <c r="BA11">
        <v>20</v>
      </c>
      <c r="BB11">
        <v>0</v>
      </c>
      <c r="BC11">
        <v>0</v>
      </c>
      <c r="BD11">
        <v>0</v>
      </c>
    </row>
    <row r="12" spans="1:56">
      <c r="A12" t="s">
        <v>247</v>
      </c>
      <c r="C12" t="s">
        <v>362</v>
      </c>
      <c r="G12" t="s">
        <v>54</v>
      </c>
      <c r="H12" s="115">
        <v>493.03000000000003</v>
      </c>
      <c r="I12" s="88">
        <v>180.82999999999998</v>
      </c>
      <c r="J12" s="88">
        <v>148.45999999999998</v>
      </c>
      <c r="K12" s="88">
        <v>14.51</v>
      </c>
      <c r="L12" s="88">
        <v>0</v>
      </c>
      <c r="M12" s="116">
        <v>0</v>
      </c>
      <c r="N12" s="115">
        <v>0</v>
      </c>
      <c r="O12" s="88">
        <v>20</v>
      </c>
      <c r="P12" s="88">
        <v>0</v>
      </c>
      <c r="Q12" s="88">
        <v>0</v>
      </c>
      <c r="R12" s="88">
        <v>0</v>
      </c>
      <c r="S12" s="116">
        <v>0</v>
      </c>
      <c r="W12">
        <v>0.59</v>
      </c>
      <c r="X12">
        <v>0.34</v>
      </c>
      <c r="Y12">
        <v>0.39</v>
      </c>
      <c r="Z12">
        <v>0.79</v>
      </c>
      <c r="AA12">
        <v>0.64</v>
      </c>
      <c r="AB12">
        <v>290.25</v>
      </c>
      <c r="AC12">
        <v>0</v>
      </c>
      <c r="AD12">
        <v>0</v>
      </c>
      <c r="AE12">
        <v>48.38</v>
      </c>
      <c r="AF12">
        <v>25.06</v>
      </c>
      <c r="AG12">
        <v>13.85</v>
      </c>
      <c r="AH12">
        <v>82</v>
      </c>
      <c r="AI12">
        <v>3.87</v>
      </c>
      <c r="AJ12">
        <v>13.08</v>
      </c>
      <c r="AK12">
        <v>25.85</v>
      </c>
      <c r="AL12">
        <v>0</v>
      </c>
      <c r="AM12">
        <v>120.94</v>
      </c>
      <c r="AN12">
        <v>20.32</v>
      </c>
      <c r="AO12">
        <v>25.35</v>
      </c>
      <c r="AP12">
        <v>0.53</v>
      </c>
      <c r="AQ12">
        <v>0.74</v>
      </c>
      <c r="AR12">
        <v>0.59</v>
      </c>
      <c r="AS12">
        <v>0.43</v>
      </c>
      <c r="AT12">
        <v>0</v>
      </c>
      <c r="AU12">
        <v>14.51</v>
      </c>
      <c r="AV12">
        <v>58.05</v>
      </c>
      <c r="AW12">
        <v>29.02</v>
      </c>
      <c r="AX12">
        <v>4.07</v>
      </c>
      <c r="AY12">
        <v>56.89</v>
      </c>
      <c r="AZ12">
        <v>0.3</v>
      </c>
      <c r="BA12">
        <v>20</v>
      </c>
      <c r="BB12">
        <v>0</v>
      </c>
      <c r="BC12">
        <v>0</v>
      </c>
      <c r="BD12">
        <v>0</v>
      </c>
    </row>
    <row r="13" spans="1:56">
      <c r="A13" t="s">
        <v>248</v>
      </c>
      <c r="G13" t="s">
        <v>55</v>
      </c>
      <c r="H13" s="115">
        <v>493.03000000000003</v>
      </c>
      <c r="I13" s="88">
        <v>159.92000000000002</v>
      </c>
      <c r="J13" s="88">
        <v>148.45999999999998</v>
      </c>
      <c r="K13" s="88">
        <v>14.51</v>
      </c>
      <c r="L13" s="88">
        <v>0</v>
      </c>
      <c r="M13" s="116">
        <v>0</v>
      </c>
      <c r="N13" s="115">
        <v>0</v>
      </c>
      <c r="O13" s="88">
        <v>20</v>
      </c>
      <c r="P13" s="88">
        <v>0</v>
      </c>
      <c r="Q13" s="88">
        <v>0</v>
      </c>
      <c r="R13" s="88">
        <v>0</v>
      </c>
      <c r="S13" s="116">
        <v>0</v>
      </c>
      <c r="W13">
        <v>0.59</v>
      </c>
      <c r="X13">
        <v>0.34</v>
      </c>
      <c r="Y13">
        <v>0.39</v>
      </c>
      <c r="Z13">
        <v>0.79</v>
      </c>
      <c r="AA13">
        <v>0.64</v>
      </c>
      <c r="AB13">
        <v>290.25</v>
      </c>
      <c r="AC13">
        <v>0</v>
      </c>
      <c r="AD13">
        <v>0</v>
      </c>
      <c r="AE13">
        <v>48.38</v>
      </c>
      <c r="AF13">
        <v>25.06</v>
      </c>
      <c r="AG13">
        <v>13.85</v>
      </c>
      <c r="AH13">
        <v>82</v>
      </c>
      <c r="AI13">
        <v>3.87</v>
      </c>
      <c r="AJ13">
        <v>12.52</v>
      </c>
      <c r="AK13">
        <v>25.82</v>
      </c>
      <c r="AL13">
        <v>0</v>
      </c>
      <c r="AM13">
        <v>120.94</v>
      </c>
      <c r="AN13">
        <v>0</v>
      </c>
      <c r="AO13">
        <v>25.35</v>
      </c>
      <c r="AP13">
        <v>0.53</v>
      </c>
      <c r="AQ13">
        <v>0.74</v>
      </c>
      <c r="AR13">
        <v>0.59</v>
      </c>
      <c r="AS13">
        <v>0.43</v>
      </c>
      <c r="AT13">
        <v>0</v>
      </c>
      <c r="AU13">
        <v>14.51</v>
      </c>
      <c r="AV13">
        <v>58.05</v>
      </c>
      <c r="AW13">
        <v>29.02</v>
      </c>
      <c r="AX13">
        <v>4.07</v>
      </c>
      <c r="AY13">
        <v>56.89</v>
      </c>
      <c r="AZ13">
        <v>0.3</v>
      </c>
      <c r="BA13">
        <v>20</v>
      </c>
      <c r="BB13">
        <v>0</v>
      </c>
      <c r="BC13">
        <v>0</v>
      </c>
      <c r="BD13">
        <v>0</v>
      </c>
    </row>
    <row r="14" spans="1:56">
      <c r="A14" t="s">
        <v>249</v>
      </c>
      <c r="G14" t="s">
        <v>56</v>
      </c>
      <c r="H14" s="115">
        <v>493.03000000000003</v>
      </c>
      <c r="I14" s="88">
        <v>160.30000000000001</v>
      </c>
      <c r="J14" s="88">
        <v>148.45999999999998</v>
      </c>
      <c r="K14" s="88">
        <v>14.51</v>
      </c>
      <c r="L14" s="88">
        <v>0</v>
      </c>
      <c r="M14" s="116">
        <v>0</v>
      </c>
      <c r="N14" s="115">
        <v>0</v>
      </c>
      <c r="O14" s="88">
        <v>20</v>
      </c>
      <c r="P14" s="88">
        <v>0</v>
      </c>
      <c r="Q14" s="88">
        <v>0</v>
      </c>
      <c r="R14" s="88">
        <v>0</v>
      </c>
      <c r="S14" s="116">
        <v>0</v>
      </c>
      <c r="W14">
        <v>0.59</v>
      </c>
      <c r="X14">
        <v>0.34</v>
      </c>
      <c r="Y14">
        <v>0.39</v>
      </c>
      <c r="Z14">
        <v>0.79</v>
      </c>
      <c r="AA14">
        <v>0.64</v>
      </c>
      <c r="AB14">
        <v>290.25</v>
      </c>
      <c r="AC14">
        <v>0</v>
      </c>
      <c r="AD14">
        <v>0</v>
      </c>
      <c r="AE14">
        <v>48.38</v>
      </c>
      <c r="AF14">
        <v>25.06</v>
      </c>
      <c r="AG14">
        <v>13.85</v>
      </c>
      <c r="AH14">
        <v>82</v>
      </c>
      <c r="AI14">
        <v>3.87</v>
      </c>
      <c r="AJ14">
        <v>12.95</v>
      </c>
      <c r="AK14">
        <v>25.77</v>
      </c>
      <c r="AL14">
        <v>0</v>
      </c>
      <c r="AM14">
        <v>120.94</v>
      </c>
      <c r="AN14">
        <v>0</v>
      </c>
      <c r="AO14">
        <v>25.35</v>
      </c>
      <c r="AP14">
        <v>0.53</v>
      </c>
      <c r="AQ14">
        <v>0.74</v>
      </c>
      <c r="AR14">
        <v>0.59</v>
      </c>
      <c r="AS14">
        <v>0.43</v>
      </c>
      <c r="AT14">
        <v>0</v>
      </c>
      <c r="AU14">
        <v>14.51</v>
      </c>
      <c r="AV14">
        <v>58.05</v>
      </c>
      <c r="AW14">
        <v>29.02</v>
      </c>
      <c r="AX14">
        <v>4.07</v>
      </c>
      <c r="AY14">
        <v>56.89</v>
      </c>
      <c r="AZ14">
        <v>0.3</v>
      </c>
      <c r="BA14">
        <v>20</v>
      </c>
      <c r="BB14">
        <v>0</v>
      </c>
      <c r="BC14">
        <v>0</v>
      </c>
      <c r="BD14">
        <v>0</v>
      </c>
    </row>
    <row r="15" spans="1:56">
      <c r="A15" t="s">
        <v>250</v>
      </c>
      <c r="G15" t="s">
        <v>57</v>
      </c>
      <c r="H15" s="115">
        <v>351.07</v>
      </c>
      <c r="I15" s="88">
        <v>39.090000000000003</v>
      </c>
      <c r="J15" s="88">
        <v>148.41</v>
      </c>
      <c r="K15" s="88">
        <v>0</v>
      </c>
      <c r="L15" s="88">
        <v>0</v>
      </c>
      <c r="M15" s="116">
        <v>0</v>
      </c>
      <c r="N15" s="115">
        <v>0</v>
      </c>
      <c r="O15" s="88">
        <v>20</v>
      </c>
      <c r="P15" s="88">
        <v>0</v>
      </c>
      <c r="Q15" s="88">
        <v>0</v>
      </c>
      <c r="R15" s="88">
        <v>0</v>
      </c>
      <c r="S15" s="116">
        <v>0</v>
      </c>
      <c r="W15">
        <v>0.59</v>
      </c>
      <c r="X15">
        <v>0.34</v>
      </c>
      <c r="Y15">
        <v>0.39</v>
      </c>
      <c r="Z15">
        <v>0.79</v>
      </c>
      <c r="AA15">
        <v>0.64</v>
      </c>
      <c r="AB15">
        <v>290.25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27.33</v>
      </c>
      <c r="AI15">
        <v>3.87</v>
      </c>
      <c r="AJ15">
        <v>12.7</v>
      </c>
      <c r="AK15">
        <v>25.75</v>
      </c>
      <c r="AL15">
        <v>0</v>
      </c>
      <c r="AM15">
        <v>0</v>
      </c>
      <c r="AN15">
        <v>0</v>
      </c>
      <c r="AO15">
        <v>25.35</v>
      </c>
      <c r="AP15">
        <v>0.53</v>
      </c>
      <c r="AQ15">
        <v>0.74</v>
      </c>
      <c r="AR15">
        <v>0.59</v>
      </c>
      <c r="AS15">
        <v>0.43</v>
      </c>
      <c r="AT15">
        <v>0</v>
      </c>
      <c r="AU15">
        <v>0</v>
      </c>
      <c r="AV15">
        <v>58.05</v>
      </c>
      <c r="AW15">
        <v>29.02</v>
      </c>
      <c r="AX15">
        <v>4.0199999999999996</v>
      </c>
      <c r="AY15">
        <v>56.89</v>
      </c>
      <c r="AZ15">
        <v>0.3</v>
      </c>
      <c r="BA15">
        <v>20</v>
      </c>
      <c r="BB15">
        <v>0</v>
      </c>
      <c r="BC15">
        <v>0</v>
      </c>
      <c r="BD15">
        <v>0</v>
      </c>
    </row>
    <row r="16" spans="1:56">
      <c r="A16" t="s">
        <v>251</v>
      </c>
      <c r="G16" t="s">
        <v>58</v>
      </c>
      <c r="H16" s="115">
        <v>351.07</v>
      </c>
      <c r="I16" s="88">
        <v>38.590000000000003</v>
      </c>
      <c r="J16" s="88">
        <v>148.41</v>
      </c>
      <c r="K16" s="88">
        <v>0</v>
      </c>
      <c r="L16" s="88">
        <v>0</v>
      </c>
      <c r="M16" s="116">
        <v>0</v>
      </c>
      <c r="N16" s="115">
        <v>0</v>
      </c>
      <c r="O16" s="88">
        <v>20</v>
      </c>
      <c r="P16" s="88">
        <v>0</v>
      </c>
      <c r="Q16" s="88">
        <v>0</v>
      </c>
      <c r="R16" s="88">
        <v>0</v>
      </c>
      <c r="S16" s="116">
        <v>0</v>
      </c>
      <c r="W16">
        <v>0.59</v>
      </c>
      <c r="X16">
        <v>0.34</v>
      </c>
      <c r="Y16">
        <v>0.39</v>
      </c>
      <c r="Z16">
        <v>0.79</v>
      </c>
      <c r="AA16">
        <v>0.64</v>
      </c>
      <c r="AB16">
        <v>290.25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27.33</v>
      </c>
      <c r="AI16">
        <v>3.87</v>
      </c>
      <c r="AJ16">
        <v>12.25</v>
      </c>
      <c r="AK16">
        <v>25.7</v>
      </c>
      <c r="AL16">
        <v>0</v>
      </c>
      <c r="AM16">
        <v>0</v>
      </c>
      <c r="AN16">
        <v>0</v>
      </c>
      <c r="AO16">
        <v>25.35</v>
      </c>
      <c r="AP16">
        <v>0.53</v>
      </c>
      <c r="AQ16">
        <v>0.74</v>
      </c>
      <c r="AR16">
        <v>0.59</v>
      </c>
      <c r="AS16">
        <v>0.43</v>
      </c>
      <c r="AT16">
        <v>0</v>
      </c>
      <c r="AU16">
        <v>0</v>
      </c>
      <c r="AV16">
        <v>58.05</v>
      </c>
      <c r="AW16">
        <v>29.02</v>
      </c>
      <c r="AX16">
        <v>4.0199999999999996</v>
      </c>
      <c r="AY16">
        <v>56.89</v>
      </c>
      <c r="AZ16">
        <v>0.3</v>
      </c>
      <c r="BA16">
        <v>20</v>
      </c>
      <c r="BB16">
        <v>0</v>
      </c>
      <c r="BC16">
        <v>0</v>
      </c>
      <c r="BD16">
        <v>0</v>
      </c>
    </row>
    <row r="17" spans="1:56">
      <c r="A17" t="s">
        <v>252</v>
      </c>
      <c r="G17" t="s">
        <v>59</v>
      </c>
      <c r="H17" s="115">
        <v>351.07</v>
      </c>
      <c r="I17" s="88">
        <v>39.43</v>
      </c>
      <c r="J17" s="88">
        <v>148.41</v>
      </c>
      <c r="K17" s="88">
        <v>0</v>
      </c>
      <c r="L17" s="88">
        <v>0</v>
      </c>
      <c r="M17" s="116">
        <v>0</v>
      </c>
      <c r="N17" s="115">
        <v>0</v>
      </c>
      <c r="O17" s="88">
        <v>20</v>
      </c>
      <c r="P17" s="88">
        <v>0</v>
      </c>
      <c r="Q17" s="88">
        <v>0</v>
      </c>
      <c r="R17" s="88">
        <v>0</v>
      </c>
      <c r="S17" s="116">
        <v>0</v>
      </c>
      <c r="W17">
        <v>0.59</v>
      </c>
      <c r="X17">
        <v>0.34</v>
      </c>
      <c r="Y17">
        <v>0.39</v>
      </c>
      <c r="Z17">
        <v>0.79</v>
      </c>
      <c r="AA17">
        <v>0.64</v>
      </c>
      <c r="AB17">
        <v>290.25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27.33</v>
      </c>
      <c r="AI17">
        <v>3.87</v>
      </c>
      <c r="AJ17">
        <v>13.13</v>
      </c>
      <c r="AK17">
        <v>25.66</v>
      </c>
      <c r="AL17">
        <v>0</v>
      </c>
      <c r="AM17">
        <v>0</v>
      </c>
      <c r="AN17">
        <v>0</v>
      </c>
      <c r="AO17">
        <v>25.35</v>
      </c>
      <c r="AP17">
        <v>0.53</v>
      </c>
      <c r="AQ17">
        <v>0.74</v>
      </c>
      <c r="AR17">
        <v>0.59</v>
      </c>
      <c r="AS17">
        <v>0.43</v>
      </c>
      <c r="AT17">
        <v>0</v>
      </c>
      <c r="AU17">
        <v>0</v>
      </c>
      <c r="AV17">
        <v>58.05</v>
      </c>
      <c r="AW17">
        <v>29.02</v>
      </c>
      <c r="AX17">
        <v>4.0199999999999996</v>
      </c>
      <c r="AY17">
        <v>56.89</v>
      </c>
      <c r="AZ17">
        <v>0.3</v>
      </c>
      <c r="BA17">
        <v>20</v>
      </c>
      <c r="BB17">
        <v>0</v>
      </c>
      <c r="BC17">
        <v>0</v>
      </c>
      <c r="BD17">
        <v>0</v>
      </c>
    </row>
    <row r="18" spans="1:56">
      <c r="A18" t="s">
        <v>253</v>
      </c>
      <c r="G18" t="s">
        <v>60</v>
      </c>
      <c r="H18" s="115">
        <v>351.07</v>
      </c>
      <c r="I18" s="88">
        <v>39.590000000000003</v>
      </c>
      <c r="J18" s="88">
        <v>148.41</v>
      </c>
      <c r="K18" s="88">
        <v>0</v>
      </c>
      <c r="L18" s="88">
        <v>0</v>
      </c>
      <c r="M18" s="116">
        <v>0</v>
      </c>
      <c r="N18" s="115">
        <v>0</v>
      </c>
      <c r="O18" s="88">
        <v>20</v>
      </c>
      <c r="P18" s="88">
        <v>0</v>
      </c>
      <c r="Q18" s="88">
        <v>0</v>
      </c>
      <c r="R18" s="88">
        <v>0</v>
      </c>
      <c r="S18" s="116">
        <v>0</v>
      </c>
      <c r="W18">
        <v>0.59</v>
      </c>
      <c r="X18">
        <v>0.34</v>
      </c>
      <c r="Y18">
        <v>0.39</v>
      </c>
      <c r="Z18">
        <v>0.79</v>
      </c>
      <c r="AA18">
        <v>0.64</v>
      </c>
      <c r="AB18">
        <v>290.25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27.33</v>
      </c>
      <c r="AI18">
        <v>3.87</v>
      </c>
      <c r="AJ18">
        <v>13.33</v>
      </c>
      <c r="AK18">
        <v>25.62</v>
      </c>
      <c r="AL18">
        <v>0</v>
      </c>
      <c r="AM18">
        <v>0</v>
      </c>
      <c r="AN18">
        <v>0</v>
      </c>
      <c r="AO18">
        <v>25.35</v>
      </c>
      <c r="AP18">
        <v>0.53</v>
      </c>
      <c r="AQ18">
        <v>0.74</v>
      </c>
      <c r="AR18">
        <v>0.59</v>
      </c>
      <c r="AS18">
        <v>0.43</v>
      </c>
      <c r="AT18">
        <v>0</v>
      </c>
      <c r="AU18">
        <v>0</v>
      </c>
      <c r="AV18">
        <v>58.05</v>
      </c>
      <c r="AW18">
        <v>29.02</v>
      </c>
      <c r="AX18">
        <v>4.0199999999999996</v>
      </c>
      <c r="AY18">
        <v>56.89</v>
      </c>
      <c r="AZ18">
        <v>0.3</v>
      </c>
      <c r="BA18">
        <v>20</v>
      </c>
      <c r="BB18">
        <v>0</v>
      </c>
      <c r="BC18">
        <v>0</v>
      </c>
      <c r="BD18">
        <v>0</v>
      </c>
    </row>
    <row r="19" spans="1:56">
      <c r="A19" t="s">
        <v>267</v>
      </c>
      <c r="G19" t="s">
        <v>61</v>
      </c>
      <c r="H19" s="115">
        <v>205.94000000000003</v>
      </c>
      <c r="I19" s="88">
        <v>38.47</v>
      </c>
      <c r="J19" s="88">
        <v>148.37</v>
      </c>
      <c r="K19" s="88">
        <v>0</v>
      </c>
      <c r="L19" s="88">
        <v>0</v>
      </c>
      <c r="M19" s="116">
        <v>0</v>
      </c>
      <c r="N19" s="115">
        <v>0</v>
      </c>
      <c r="O19" s="88">
        <v>20</v>
      </c>
      <c r="P19" s="88">
        <v>0</v>
      </c>
      <c r="Q19" s="88">
        <v>0</v>
      </c>
      <c r="R19" s="88">
        <v>0</v>
      </c>
      <c r="S19" s="116">
        <v>0</v>
      </c>
      <c r="W19">
        <v>0.59</v>
      </c>
      <c r="X19">
        <v>0.34</v>
      </c>
      <c r="Y19">
        <v>0.39</v>
      </c>
      <c r="Z19">
        <v>0.79</v>
      </c>
      <c r="AA19">
        <v>0.64</v>
      </c>
      <c r="AB19">
        <v>145.12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27.33</v>
      </c>
      <c r="AI19">
        <v>3.87</v>
      </c>
      <c r="AJ19">
        <v>12.25</v>
      </c>
      <c r="AK19">
        <v>25.58</v>
      </c>
      <c r="AL19">
        <v>0</v>
      </c>
      <c r="AM19">
        <v>0</v>
      </c>
      <c r="AN19">
        <v>0</v>
      </c>
      <c r="AO19">
        <v>25.35</v>
      </c>
      <c r="AP19">
        <v>0.53</v>
      </c>
      <c r="AQ19">
        <v>0.74</v>
      </c>
      <c r="AR19">
        <v>0.59</v>
      </c>
      <c r="AS19">
        <v>0.43</v>
      </c>
      <c r="AT19">
        <v>0</v>
      </c>
      <c r="AU19">
        <v>0</v>
      </c>
      <c r="AV19">
        <v>58.05</v>
      </c>
      <c r="AW19">
        <v>29.02</v>
      </c>
      <c r="AX19">
        <v>3.98</v>
      </c>
      <c r="AY19">
        <v>56.89</v>
      </c>
      <c r="AZ19">
        <v>0.3</v>
      </c>
      <c r="BA19">
        <v>20</v>
      </c>
      <c r="BB19">
        <v>0</v>
      </c>
      <c r="BC19">
        <v>0</v>
      </c>
      <c r="BD19">
        <v>0</v>
      </c>
    </row>
    <row r="20" spans="1:56">
      <c r="A20" t="s">
        <v>268</v>
      </c>
      <c r="G20" t="s">
        <v>62</v>
      </c>
      <c r="H20" s="115">
        <v>205.94000000000003</v>
      </c>
      <c r="I20" s="88">
        <v>39.300000000000004</v>
      </c>
      <c r="J20" s="88">
        <v>148.37</v>
      </c>
      <c r="K20" s="88">
        <v>0</v>
      </c>
      <c r="L20" s="88">
        <v>0</v>
      </c>
      <c r="M20" s="116">
        <v>0</v>
      </c>
      <c r="N20" s="115">
        <v>0</v>
      </c>
      <c r="O20" s="88">
        <v>20</v>
      </c>
      <c r="P20" s="88">
        <v>0</v>
      </c>
      <c r="Q20" s="88">
        <v>0</v>
      </c>
      <c r="R20" s="88">
        <v>0</v>
      </c>
      <c r="S20" s="116">
        <v>0</v>
      </c>
      <c r="W20">
        <v>0.59</v>
      </c>
      <c r="X20">
        <v>0.34</v>
      </c>
      <c r="Y20">
        <v>0.39</v>
      </c>
      <c r="Z20">
        <v>0.79</v>
      </c>
      <c r="AA20">
        <v>0.64</v>
      </c>
      <c r="AB20">
        <v>145.12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27.33</v>
      </c>
      <c r="AI20">
        <v>3.87</v>
      </c>
      <c r="AJ20">
        <v>13.13</v>
      </c>
      <c r="AK20">
        <v>25.53</v>
      </c>
      <c r="AL20">
        <v>0</v>
      </c>
      <c r="AM20">
        <v>0</v>
      </c>
      <c r="AN20">
        <v>0</v>
      </c>
      <c r="AO20">
        <v>25.35</v>
      </c>
      <c r="AP20">
        <v>0.53</v>
      </c>
      <c r="AQ20">
        <v>0.74</v>
      </c>
      <c r="AR20">
        <v>0.59</v>
      </c>
      <c r="AS20">
        <v>0.43</v>
      </c>
      <c r="AT20">
        <v>0</v>
      </c>
      <c r="AU20">
        <v>0</v>
      </c>
      <c r="AV20">
        <v>58.05</v>
      </c>
      <c r="AW20">
        <v>29.02</v>
      </c>
      <c r="AX20">
        <v>3.98</v>
      </c>
      <c r="AY20">
        <v>56.89</v>
      </c>
      <c r="AZ20">
        <v>0.3</v>
      </c>
      <c r="BA20">
        <v>20</v>
      </c>
      <c r="BB20">
        <v>0</v>
      </c>
      <c r="BC20">
        <v>0</v>
      </c>
      <c r="BD20">
        <v>0</v>
      </c>
    </row>
    <row r="21" spans="1:56">
      <c r="A21" t="s">
        <v>254</v>
      </c>
      <c r="G21" t="s">
        <v>63</v>
      </c>
      <c r="H21" s="115">
        <v>205.94000000000003</v>
      </c>
      <c r="I21" s="88">
        <v>39.47</v>
      </c>
      <c r="J21" s="88">
        <v>148.37</v>
      </c>
      <c r="K21" s="88">
        <v>0</v>
      </c>
      <c r="L21" s="88">
        <v>0</v>
      </c>
      <c r="M21" s="116">
        <v>0</v>
      </c>
      <c r="N21" s="115">
        <v>0</v>
      </c>
      <c r="O21" s="88">
        <v>20</v>
      </c>
      <c r="P21" s="88">
        <v>0</v>
      </c>
      <c r="Q21" s="88">
        <v>0</v>
      </c>
      <c r="R21" s="88">
        <v>0</v>
      </c>
      <c r="S21" s="116">
        <v>0</v>
      </c>
      <c r="W21">
        <v>0.59</v>
      </c>
      <c r="X21">
        <v>0.34</v>
      </c>
      <c r="Y21">
        <v>0.39</v>
      </c>
      <c r="Z21">
        <v>0.79</v>
      </c>
      <c r="AA21">
        <v>0.64</v>
      </c>
      <c r="AB21">
        <v>145.12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27.33</v>
      </c>
      <c r="AI21">
        <v>3.87</v>
      </c>
      <c r="AJ21">
        <v>13.33</v>
      </c>
      <c r="AK21">
        <v>25.5</v>
      </c>
      <c r="AL21">
        <v>0</v>
      </c>
      <c r="AM21">
        <v>0</v>
      </c>
      <c r="AN21">
        <v>0</v>
      </c>
      <c r="AO21">
        <v>25.35</v>
      </c>
      <c r="AP21">
        <v>0.53</v>
      </c>
      <c r="AQ21">
        <v>0.74</v>
      </c>
      <c r="AR21">
        <v>0.59</v>
      </c>
      <c r="AS21">
        <v>0.43</v>
      </c>
      <c r="AT21">
        <v>0</v>
      </c>
      <c r="AU21">
        <v>0</v>
      </c>
      <c r="AV21">
        <v>58.05</v>
      </c>
      <c r="AW21">
        <v>29.02</v>
      </c>
      <c r="AX21">
        <v>3.98</v>
      </c>
      <c r="AY21">
        <v>56.89</v>
      </c>
      <c r="AZ21">
        <v>0.3</v>
      </c>
      <c r="BA21">
        <v>20</v>
      </c>
      <c r="BB21">
        <v>0</v>
      </c>
      <c r="BC21">
        <v>0</v>
      </c>
      <c r="BD21">
        <v>0</v>
      </c>
    </row>
    <row r="22" spans="1:56">
      <c r="A22" t="s">
        <v>255</v>
      </c>
      <c r="G22" t="s">
        <v>64</v>
      </c>
      <c r="H22" s="115">
        <v>205.94000000000003</v>
      </c>
      <c r="I22" s="88">
        <v>39.97</v>
      </c>
      <c r="J22" s="88">
        <v>148.37</v>
      </c>
      <c r="K22" s="88">
        <v>0</v>
      </c>
      <c r="L22" s="88">
        <v>0</v>
      </c>
      <c r="M22" s="116">
        <v>0</v>
      </c>
      <c r="N22" s="115">
        <v>0</v>
      </c>
      <c r="O22" s="88">
        <v>20</v>
      </c>
      <c r="P22" s="88">
        <v>0</v>
      </c>
      <c r="Q22" s="88">
        <v>0</v>
      </c>
      <c r="R22" s="88">
        <v>0</v>
      </c>
      <c r="S22" s="116">
        <v>0</v>
      </c>
      <c r="W22">
        <v>0.59</v>
      </c>
      <c r="X22">
        <v>0.34</v>
      </c>
      <c r="Y22">
        <v>0.39</v>
      </c>
      <c r="Z22">
        <v>0.79</v>
      </c>
      <c r="AA22">
        <v>0.64</v>
      </c>
      <c r="AB22">
        <v>145.12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27.33</v>
      </c>
      <c r="AI22">
        <v>3.87</v>
      </c>
      <c r="AJ22">
        <v>13.88</v>
      </c>
      <c r="AK22">
        <v>25.45</v>
      </c>
      <c r="AL22">
        <v>0</v>
      </c>
      <c r="AM22">
        <v>0</v>
      </c>
      <c r="AN22">
        <v>0</v>
      </c>
      <c r="AO22">
        <v>25.35</v>
      </c>
      <c r="AP22">
        <v>0.53</v>
      </c>
      <c r="AQ22">
        <v>0.74</v>
      </c>
      <c r="AR22">
        <v>0.59</v>
      </c>
      <c r="AS22">
        <v>0.43</v>
      </c>
      <c r="AT22">
        <v>0</v>
      </c>
      <c r="AU22">
        <v>0</v>
      </c>
      <c r="AV22">
        <v>58.05</v>
      </c>
      <c r="AW22">
        <v>29.02</v>
      </c>
      <c r="AX22">
        <v>3.98</v>
      </c>
      <c r="AY22">
        <v>56.89</v>
      </c>
      <c r="AZ22">
        <v>0.3</v>
      </c>
      <c r="BA22">
        <v>20</v>
      </c>
      <c r="BB22">
        <v>0</v>
      </c>
      <c r="BC22">
        <v>0</v>
      </c>
      <c r="BD22">
        <v>0</v>
      </c>
    </row>
    <row r="23" spans="1:56">
      <c r="A23" t="s">
        <v>256</v>
      </c>
      <c r="G23" t="s">
        <v>65</v>
      </c>
      <c r="H23" s="115">
        <v>60.82</v>
      </c>
      <c r="I23" s="88">
        <v>39.75</v>
      </c>
      <c r="J23" s="88">
        <v>148.37</v>
      </c>
      <c r="K23" s="88">
        <v>0</v>
      </c>
      <c r="L23" s="88">
        <v>0</v>
      </c>
      <c r="M23" s="116">
        <v>0</v>
      </c>
      <c r="N23" s="115">
        <v>0</v>
      </c>
      <c r="O23" s="88">
        <v>20</v>
      </c>
      <c r="P23" s="88">
        <v>0</v>
      </c>
      <c r="Q23" s="88">
        <v>0</v>
      </c>
      <c r="R23" s="88">
        <v>0</v>
      </c>
      <c r="S23" s="116">
        <v>0</v>
      </c>
      <c r="W23">
        <v>0.59</v>
      </c>
      <c r="X23">
        <v>0.34</v>
      </c>
      <c r="Y23">
        <v>0.39</v>
      </c>
      <c r="Z23">
        <v>0.79</v>
      </c>
      <c r="AA23">
        <v>0.64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27.33</v>
      </c>
      <c r="AI23">
        <v>3.87</v>
      </c>
      <c r="AJ23">
        <v>13.69</v>
      </c>
      <c r="AK23">
        <v>25.42</v>
      </c>
      <c r="AL23">
        <v>0</v>
      </c>
      <c r="AM23">
        <v>0</v>
      </c>
      <c r="AN23">
        <v>0</v>
      </c>
      <c r="AO23">
        <v>25.35</v>
      </c>
      <c r="AP23">
        <v>0.53</v>
      </c>
      <c r="AQ23">
        <v>0.74</v>
      </c>
      <c r="AR23">
        <v>0.59</v>
      </c>
      <c r="AS23">
        <v>0.43</v>
      </c>
      <c r="AT23">
        <v>0</v>
      </c>
      <c r="AU23">
        <v>0</v>
      </c>
      <c r="AV23">
        <v>58.05</v>
      </c>
      <c r="AW23">
        <v>29.02</v>
      </c>
      <c r="AX23">
        <v>3.98</v>
      </c>
      <c r="AY23">
        <v>56.89</v>
      </c>
      <c r="AZ23">
        <v>0.3</v>
      </c>
      <c r="BA23">
        <v>20</v>
      </c>
      <c r="BB23">
        <v>0</v>
      </c>
      <c r="BC23">
        <v>0</v>
      </c>
      <c r="BD23">
        <v>0</v>
      </c>
    </row>
    <row r="24" spans="1:56">
      <c r="A24" t="s">
        <v>257</v>
      </c>
      <c r="G24" t="s">
        <v>66</v>
      </c>
      <c r="H24" s="115">
        <v>60.82</v>
      </c>
      <c r="I24" s="88">
        <v>39.15</v>
      </c>
      <c r="J24" s="88">
        <v>148.37</v>
      </c>
      <c r="K24" s="88">
        <v>0</v>
      </c>
      <c r="L24" s="88">
        <v>0</v>
      </c>
      <c r="M24" s="116">
        <v>0</v>
      </c>
      <c r="N24" s="115">
        <v>0</v>
      </c>
      <c r="O24" s="88">
        <v>20</v>
      </c>
      <c r="P24" s="88">
        <v>0</v>
      </c>
      <c r="Q24" s="88">
        <v>0</v>
      </c>
      <c r="R24" s="88">
        <v>0</v>
      </c>
      <c r="S24" s="116">
        <v>0</v>
      </c>
      <c r="W24">
        <v>0.59</v>
      </c>
      <c r="X24">
        <v>0.34</v>
      </c>
      <c r="Y24">
        <v>0.39</v>
      </c>
      <c r="Z24">
        <v>0.79</v>
      </c>
      <c r="AA24">
        <v>0.64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27.33</v>
      </c>
      <c r="AI24">
        <v>3.87</v>
      </c>
      <c r="AJ24">
        <v>13.12</v>
      </c>
      <c r="AK24">
        <v>25.39</v>
      </c>
      <c r="AL24">
        <v>0</v>
      </c>
      <c r="AM24">
        <v>0</v>
      </c>
      <c r="AN24">
        <v>0</v>
      </c>
      <c r="AO24">
        <v>25.35</v>
      </c>
      <c r="AP24">
        <v>0.53</v>
      </c>
      <c r="AQ24">
        <v>0.74</v>
      </c>
      <c r="AR24">
        <v>0.59</v>
      </c>
      <c r="AS24">
        <v>0.43</v>
      </c>
      <c r="AT24">
        <v>0</v>
      </c>
      <c r="AU24">
        <v>0</v>
      </c>
      <c r="AV24">
        <v>58.05</v>
      </c>
      <c r="AW24">
        <v>29.02</v>
      </c>
      <c r="AX24">
        <v>3.98</v>
      </c>
      <c r="AY24">
        <v>56.89</v>
      </c>
      <c r="AZ24">
        <v>0.3</v>
      </c>
      <c r="BA24">
        <v>20</v>
      </c>
      <c r="BB24">
        <v>0</v>
      </c>
      <c r="BC24">
        <v>0</v>
      </c>
      <c r="BD24">
        <v>0</v>
      </c>
    </row>
    <row r="25" spans="1:56">
      <c r="A25" t="s">
        <v>258</v>
      </c>
      <c r="G25" t="s">
        <v>67</v>
      </c>
      <c r="H25" s="115">
        <v>60.82</v>
      </c>
      <c r="I25" s="88">
        <v>39.39</v>
      </c>
      <c r="J25" s="88">
        <v>148.37</v>
      </c>
      <c r="K25" s="88">
        <v>0</v>
      </c>
      <c r="L25" s="88">
        <v>0</v>
      </c>
      <c r="M25" s="116">
        <v>0</v>
      </c>
      <c r="N25" s="115">
        <v>0</v>
      </c>
      <c r="O25" s="88">
        <v>20</v>
      </c>
      <c r="P25" s="88">
        <v>0</v>
      </c>
      <c r="Q25" s="88">
        <v>0</v>
      </c>
      <c r="R25" s="88">
        <v>0</v>
      </c>
      <c r="S25" s="116">
        <v>0</v>
      </c>
      <c r="W25">
        <v>0.59</v>
      </c>
      <c r="X25">
        <v>0.34</v>
      </c>
      <c r="Y25">
        <v>0.39</v>
      </c>
      <c r="Z25">
        <v>0.79</v>
      </c>
      <c r="AA25">
        <v>0.64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27.33</v>
      </c>
      <c r="AI25">
        <v>3.87</v>
      </c>
      <c r="AJ25">
        <v>12.72</v>
      </c>
      <c r="AK25">
        <v>26.03</v>
      </c>
      <c r="AL25">
        <v>0</v>
      </c>
      <c r="AM25">
        <v>0</v>
      </c>
      <c r="AN25">
        <v>0</v>
      </c>
      <c r="AO25">
        <v>25.35</v>
      </c>
      <c r="AP25">
        <v>0.53</v>
      </c>
      <c r="AQ25">
        <v>0.74</v>
      </c>
      <c r="AR25">
        <v>0.59</v>
      </c>
      <c r="AS25">
        <v>0.43</v>
      </c>
      <c r="AT25">
        <v>0</v>
      </c>
      <c r="AU25">
        <v>0</v>
      </c>
      <c r="AV25">
        <v>58.05</v>
      </c>
      <c r="AW25">
        <v>29.02</v>
      </c>
      <c r="AX25">
        <v>3.98</v>
      </c>
      <c r="AY25">
        <v>56.89</v>
      </c>
      <c r="AZ25">
        <v>0.3</v>
      </c>
      <c r="BA25">
        <v>20</v>
      </c>
      <c r="BB25">
        <v>0</v>
      </c>
      <c r="BC25">
        <v>0</v>
      </c>
      <c r="BD25">
        <v>0</v>
      </c>
    </row>
    <row r="26" spans="1:56">
      <c r="A26" t="s">
        <v>259</v>
      </c>
      <c r="G26" t="s">
        <v>68</v>
      </c>
      <c r="H26" s="115">
        <v>60.82</v>
      </c>
      <c r="I26" s="88">
        <v>39.450000000000003</v>
      </c>
      <c r="J26" s="88">
        <v>148.37</v>
      </c>
      <c r="K26" s="88">
        <v>0</v>
      </c>
      <c r="L26" s="88">
        <v>0</v>
      </c>
      <c r="M26" s="116">
        <v>0</v>
      </c>
      <c r="N26" s="115">
        <v>0</v>
      </c>
      <c r="O26" s="88">
        <v>20</v>
      </c>
      <c r="P26" s="88">
        <v>0</v>
      </c>
      <c r="Q26" s="88">
        <v>0</v>
      </c>
      <c r="R26" s="88">
        <v>0</v>
      </c>
      <c r="S26" s="116">
        <v>0</v>
      </c>
      <c r="W26">
        <v>0.59</v>
      </c>
      <c r="X26">
        <v>0.34</v>
      </c>
      <c r="Y26">
        <v>0.39</v>
      </c>
      <c r="Z26">
        <v>0.79</v>
      </c>
      <c r="AA26">
        <v>0.64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27.33</v>
      </c>
      <c r="AI26">
        <v>3.87</v>
      </c>
      <c r="AJ26">
        <v>13.04</v>
      </c>
      <c r="AK26">
        <v>25.77</v>
      </c>
      <c r="AL26">
        <v>0</v>
      </c>
      <c r="AM26">
        <v>0</v>
      </c>
      <c r="AN26">
        <v>0</v>
      </c>
      <c r="AO26">
        <v>25.35</v>
      </c>
      <c r="AP26">
        <v>0.53</v>
      </c>
      <c r="AQ26">
        <v>0.74</v>
      </c>
      <c r="AR26">
        <v>0.59</v>
      </c>
      <c r="AS26">
        <v>0.43</v>
      </c>
      <c r="AT26">
        <v>0</v>
      </c>
      <c r="AU26">
        <v>0</v>
      </c>
      <c r="AV26">
        <v>58.05</v>
      </c>
      <c r="AW26">
        <v>29.02</v>
      </c>
      <c r="AX26">
        <v>3.98</v>
      </c>
      <c r="AY26">
        <v>56.89</v>
      </c>
      <c r="AZ26">
        <v>0.3</v>
      </c>
      <c r="BA26">
        <v>20</v>
      </c>
      <c r="BB26">
        <v>0</v>
      </c>
      <c r="BC26">
        <v>0</v>
      </c>
      <c r="BD26">
        <v>0</v>
      </c>
    </row>
    <row r="27" spans="1:56">
      <c r="A27" t="s">
        <v>260</v>
      </c>
      <c r="G27" t="s">
        <v>69</v>
      </c>
      <c r="H27" s="115">
        <v>59.75</v>
      </c>
      <c r="I27" s="88">
        <v>13.92</v>
      </c>
      <c r="J27" s="88">
        <v>148.32999999999998</v>
      </c>
      <c r="K27" s="88">
        <v>0</v>
      </c>
      <c r="L27" s="88">
        <v>0</v>
      </c>
      <c r="M27" s="116">
        <v>0</v>
      </c>
      <c r="N27" s="115">
        <v>0</v>
      </c>
      <c r="O27" s="88">
        <v>20</v>
      </c>
      <c r="P27" s="88">
        <v>0</v>
      </c>
      <c r="Q27" s="88">
        <v>0</v>
      </c>
      <c r="R27" s="88">
        <v>0</v>
      </c>
      <c r="S27" s="116">
        <v>0</v>
      </c>
      <c r="W27">
        <v>0.59</v>
      </c>
      <c r="X27">
        <v>0.34</v>
      </c>
      <c r="Y27">
        <v>0.39</v>
      </c>
      <c r="Z27">
        <v>0.79</v>
      </c>
      <c r="AA27">
        <v>0.64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27.33</v>
      </c>
      <c r="AI27">
        <v>3.87</v>
      </c>
      <c r="AJ27">
        <v>13.28</v>
      </c>
      <c r="AK27">
        <v>0</v>
      </c>
      <c r="AL27">
        <v>0</v>
      </c>
      <c r="AM27">
        <v>0</v>
      </c>
      <c r="AN27">
        <v>0</v>
      </c>
      <c r="AO27">
        <v>24.28</v>
      </c>
      <c r="AP27">
        <v>0.53</v>
      </c>
      <c r="AQ27">
        <v>0.74</v>
      </c>
      <c r="AR27">
        <v>0.59</v>
      </c>
      <c r="AS27">
        <v>0.43</v>
      </c>
      <c r="AT27">
        <v>0</v>
      </c>
      <c r="AU27">
        <v>0</v>
      </c>
      <c r="AV27">
        <v>58.05</v>
      </c>
      <c r="AW27">
        <v>29.02</v>
      </c>
      <c r="AX27">
        <v>3.94</v>
      </c>
      <c r="AY27">
        <v>56.89</v>
      </c>
      <c r="AZ27">
        <v>0.3</v>
      </c>
      <c r="BA27">
        <v>20</v>
      </c>
      <c r="BB27">
        <v>0</v>
      </c>
      <c r="BC27">
        <v>0</v>
      </c>
      <c r="BD27">
        <v>0</v>
      </c>
    </row>
    <row r="28" spans="1:56">
      <c r="A28" t="s">
        <v>261</v>
      </c>
      <c r="G28" t="s">
        <v>70</v>
      </c>
      <c r="H28" s="115">
        <v>59.75</v>
      </c>
      <c r="I28" s="88">
        <v>14.91</v>
      </c>
      <c r="J28" s="88">
        <v>148.32999999999998</v>
      </c>
      <c r="K28" s="88">
        <v>0</v>
      </c>
      <c r="L28" s="88">
        <v>0</v>
      </c>
      <c r="M28" s="116">
        <v>0</v>
      </c>
      <c r="N28" s="115">
        <v>0</v>
      </c>
      <c r="O28" s="88">
        <v>20</v>
      </c>
      <c r="P28" s="88">
        <v>0</v>
      </c>
      <c r="Q28" s="88">
        <v>0</v>
      </c>
      <c r="R28" s="88">
        <v>0</v>
      </c>
      <c r="S28" s="116">
        <v>0</v>
      </c>
      <c r="W28">
        <v>0.59</v>
      </c>
      <c r="X28">
        <v>0.34</v>
      </c>
      <c r="Y28">
        <v>0.39</v>
      </c>
      <c r="Z28">
        <v>0.79</v>
      </c>
      <c r="AA28">
        <v>0.64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27.33</v>
      </c>
      <c r="AI28">
        <v>3.87</v>
      </c>
      <c r="AJ28">
        <v>14.27</v>
      </c>
      <c r="AK28">
        <v>0</v>
      </c>
      <c r="AL28">
        <v>0</v>
      </c>
      <c r="AM28">
        <v>0</v>
      </c>
      <c r="AN28">
        <v>0</v>
      </c>
      <c r="AO28">
        <v>24.28</v>
      </c>
      <c r="AP28">
        <v>0.53</v>
      </c>
      <c r="AQ28">
        <v>0.74</v>
      </c>
      <c r="AR28">
        <v>0.59</v>
      </c>
      <c r="AS28">
        <v>0.43</v>
      </c>
      <c r="AT28">
        <v>0</v>
      </c>
      <c r="AU28">
        <v>0</v>
      </c>
      <c r="AV28">
        <v>58.05</v>
      </c>
      <c r="AW28">
        <v>29.02</v>
      </c>
      <c r="AX28">
        <v>3.94</v>
      </c>
      <c r="AY28">
        <v>56.89</v>
      </c>
      <c r="AZ28">
        <v>0.3</v>
      </c>
      <c r="BA28">
        <v>20</v>
      </c>
      <c r="BB28">
        <v>0</v>
      </c>
      <c r="BC28">
        <v>0</v>
      </c>
      <c r="BD28">
        <v>0</v>
      </c>
    </row>
    <row r="29" spans="1:56">
      <c r="A29" t="s">
        <v>269</v>
      </c>
      <c r="G29" t="s">
        <v>71</v>
      </c>
      <c r="H29" s="115">
        <v>60.45</v>
      </c>
      <c r="I29" s="88">
        <v>14.620000000000001</v>
      </c>
      <c r="J29" s="88">
        <v>148.32999999999998</v>
      </c>
      <c r="K29" s="88">
        <v>0</v>
      </c>
      <c r="L29" s="88">
        <v>0</v>
      </c>
      <c r="M29" s="116">
        <v>0</v>
      </c>
      <c r="N29" s="115">
        <v>0</v>
      </c>
      <c r="O29" s="88">
        <v>20</v>
      </c>
      <c r="P29" s="88">
        <v>0</v>
      </c>
      <c r="Q29" s="88">
        <v>0</v>
      </c>
      <c r="R29" s="88">
        <v>0</v>
      </c>
      <c r="S29" s="116">
        <v>0</v>
      </c>
      <c r="W29">
        <v>0.59</v>
      </c>
      <c r="X29">
        <v>0.34</v>
      </c>
      <c r="Y29">
        <v>0.39</v>
      </c>
      <c r="Z29">
        <v>0.79</v>
      </c>
      <c r="AA29">
        <v>0.64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27.33</v>
      </c>
      <c r="AI29">
        <v>3.87</v>
      </c>
      <c r="AJ29">
        <v>13.68</v>
      </c>
      <c r="AK29">
        <v>0</v>
      </c>
      <c r="AL29">
        <v>0</v>
      </c>
      <c r="AM29">
        <v>0</v>
      </c>
      <c r="AN29">
        <v>0</v>
      </c>
      <c r="AO29">
        <v>24.28</v>
      </c>
      <c r="AP29">
        <v>0.53</v>
      </c>
      <c r="AQ29">
        <v>0.74</v>
      </c>
      <c r="AR29">
        <v>0.59</v>
      </c>
      <c r="AS29">
        <v>0.43</v>
      </c>
      <c r="AT29">
        <v>0</v>
      </c>
      <c r="AU29">
        <v>0</v>
      </c>
      <c r="AV29">
        <v>58.05</v>
      </c>
      <c r="AW29">
        <v>29.02</v>
      </c>
      <c r="AX29">
        <v>3.94</v>
      </c>
      <c r="AY29">
        <v>56.89</v>
      </c>
      <c r="AZ29">
        <v>0.3</v>
      </c>
      <c r="BA29">
        <v>20</v>
      </c>
      <c r="BB29">
        <v>0.7</v>
      </c>
      <c r="BC29">
        <v>0.3</v>
      </c>
      <c r="BD29">
        <v>0</v>
      </c>
    </row>
    <row r="30" spans="1:56">
      <c r="A30" t="s">
        <v>270</v>
      </c>
      <c r="G30" t="s">
        <v>72</v>
      </c>
      <c r="H30" s="115">
        <v>61.15</v>
      </c>
      <c r="I30" s="88">
        <v>14.3</v>
      </c>
      <c r="J30" s="88">
        <v>148.32999999999998</v>
      </c>
      <c r="K30" s="88">
        <v>0</v>
      </c>
      <c r="L30" s="88">
        <v>0</v>
      </c>
      <c r="M30" s="116">
        <v>0</v>
      </c>
      <c r="N30" s="115">
        <v>0</v>
      </c>
      <c r="O30" s="88">
        <v>20</v>
      </c>
      <c r="P30" s="88">
        <v>0</v>
      </c>
      <c r="Q30" s="88">
        <v>0</v>
      </c>
      <c r="R30" s="88">
        <v>0</v>
      </c>
      <c r="S30" s="116">
        <v>0</v>
      </c>
      <c r="W30">
        <v>0.59</v>
      </c>
      <c r="X30">
        <v>0.34</v>
      </c>
      <c r="Y30">
        <v>0.39</v>
      </c>
      <c r="Z30">
        <v>0.79</v>
      </c>
      <c r="AA30">
        <v>0.64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27.33</v>
      </c>
      <c r="AI30">
        <v>3.87</v>
      </c>
      <c r="AJ30">
        <v>13.06</v>
      </c>
      <c r="AK30">
        <v>0</v>
      </c>
      <c r="AL30">
        <v>0</v>
      </c>
      <c r="AM30">
        <v>0</v>
      </c>
      <c r="AN30">
        <v>0</v>
      </c>
      <c r="AO30">
        <v>24.28</v>
      </c>
      <c r="AP30">
        <v>0.53</v>
      </c>
      <c r="AQ30">
        <v>0.74</v>
      </c>
      <c r="AR30">
        <v>0.59</v>
      </c>
      <c r="AS30">
        <v>0.43</v>
      </c>
      <c r="AT30">
        <v>0</v>
      </c>
      <c r="AU30">
        <v>0</v>
      </c>
      <c r="AV30">
        <v>58.05</v>
      </c>
      <c r="AW30">
        <v>29.02</v>
      </c>
      <c r="AX30">
        <v>3.94</v>
      </c>
      <c r="AY30">
        <v>56.89</v>
      </c>
      <c r="AZ30">
        <v>0.3</v>
      </c>
      <c r="BA30">
        <v>20</v>
      </c>
      <c r="BB30">
        <v>1.4</v>
      </c>
      <c r="BC30">
        <v>0.6</v>
      </c>
      <c r="BD30">
        <v>0</v>
      </c>
    </row>
    <row r="31" spans="1:56">
      <c r="A31" t="s">
        <v>280</v>
      </c>
      <c r="G31" t="s">
        <v>73</v>
      </c>
      <c r="H31" s="115">
        <v>63.25</v>
      </c>
      <c r="I31" s="88">
        <v>14.99</v>
      </c>
      <c r="J31" s="88">
        <v>148.32999999999998</v>
      </c>
      <c r="K31" s="88">
        <v>4.84</v>
      </c>
      <c r="L31" s="88">
        <v>0</v>
      </c>
      <c r="M31" s="116">
        <v>0</v>
      </c>
      <c r="N31" s="115">
        <v>0</v>
      </c>
      <c r="O31" s="88">
        <v>20</v>
      </c>
      <c r="P31" s="88">
        <v>0</v>
      </c>
      <c r="Q31" s="88">
        <v>0</v>
      </c>
      <c r="R31" s="88">
        <v>0</v>
      </c>
      <c r="S31" s="116">
        <v>0</v>
      </c>
      <c r="W31">
        <v>0.59</v>
      </c>
      <c r="X31">
        <v>0.34</v>
      </c>
      <c r="Y31">
        <v>0.39</v>
      </c>
      <c r="Z31">
        <v>0.79</v>
      </c>
      <c r="AA31">
        <v>0.64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27.33</v>
      </c>
      <c r="AI31">
        <v>3.87</v>
      </c>
      <c r="AJ31">
        <v>12.85</v>
      </c>
      <c r="AK31">
        <v>0</v>
      </c>
      <c r="AL31">
        <v>0</v>
      </c>
      <c r="AM31">
        <v>0</v>
      </c>
      <c r="AN31">
        <v>0</v>
      </c>
      <c r="AO31">
        <v>24.28</v>
      </c>
      <c r="AP31">
        <v>0.53</v>
      </c>
      <c r="AQ31">
        <v>0.74</v>
      </c>
      <c r="AR31">
        <v>0.59</v>
      </c>
      <c r="AS31">
        <v>0.43</v>
      </c>
      <c r="AT31">
        <v>0</v>
      </c>
      <c r="AU31">
        <v>0</v>
      </c>
      <c r="AV31">
        <v>58.05</v>
      </c>
      <c r="AW31">
        <v>29.02</v>
      </c>
      <c r="AX31">
        <v>3.94</v>
      </c>
      <c r="AY31">
        <v>56.89</v>
      </c>
      <c r="AZ31">
        <v>0.3</v>
      </c>
      <c r="BA31">
        <v>20</v>
      </c>
      <c r="BB31">
        <v>3.5</v>
      </c>
      <c r="BC31">
        <v>1.5</v>
      </c>
      <c r="BD31">
        <v>4.84</v>
      </c>
    </row>
    <row r="32" spans="1:56">
      <c r="A32" t="s">
        <v>281</v>
      </c>
      <c r="G32" t="s">
        <v>74</v>
      </c>
      <c r="H32" s="115">
        <v>64.650000000000006</v>
      </c>
      <c r="I32" s="88">
        <v>14.17</v>
      </c>
      <c r="J32" s="88">
        <v>148.32999999999998</v>
      </c>
      <c r="K32" s="88">
        <v>9.68</v>
      </c>
      <c r="L32" s="88">
        <v>0</v>
      </c>
      <c r="M32" s="116">
        <v>0</v>
      </c>
      <c r="N32" s="115">
        <v>0</v>
      </c>
      <c r="O32" s="88">
        <v>20</v>
      </c>
      <c r="P32" s="88">
        <v>0</v>
      </c>
      <c r="Q32" s="88">
        <v>0</v>
      </c>
      <c r="R32" s="88">
        <v>0</v>
      </c>
      <c r="S32" s="116">
        <v>0</v>
      </c>
      <c r="W32">
        <v>0.59</v>
      </c>
      <c r="X32">
        <v>0.34</v>
      </c>
      <c r="Y32">
        <v>0.39</v>
      </c>
      <c r="Z32">
        <v>0.79</v>
      </c>
      <c r="AA32">
        <v>0.64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27.33</v>
      </c>
      <c r="AI32">
        <v>3.87</v>
      </c>
      <c r="AJ32">
        <v>11.43</v>
      </c>
      <c r="AK32">
        <v>0</v>
      </c>
      <c r="AL32">
        <v>0</v>
      </c>
      <c r="AM32">
        <v>0</v>
      </c>
      <c r="AN32">
        <v>0</v>
      </c>
      <c r="AO32">
        <v>24.28</v>
      </c>
      <c r="AP32">
        <v>0.53</v>
      </c>
      <c r="AQ32">
        <v>0.74</v>
      </c>
      <c r="AR32">
        <v>0.59</v>
      </c>
      <c r="AS32">
        <v>0.43</v>
      </c>
      <c r="AT32">
        <v>0</v>
      </c>
      <c r="AU32">
        <v>0</v>
      </c>
      <c r="AV32">
        <v>58.05</v>
      </c>
      <c r="AW32">
        <v>29.02</v>
      </c>
      <c r="AX32">
        <v>3.94</v>
      </c>
      <c r="AY32">
        <v>56.89</v>
      </c>
      <c r="AZ32">
        <v>0.3</v>
      </c>
      <c r="BA32">
        <v>20</v>
      </c>
      <c r="BB32">
        <v>4.9000000000000004</v>
      </c>
      <c r="BC32">
        <v>2.1</v>
      </c>
      <c r="BD32">
        <v>9.68</v>
      </c>
    </row>
    <row r="33" spans="1:56">
      <c r="A33" t="s">
        <v>282</v>
      </c>
      <c r="G33" t="s">
        <v>75</v>
      </c>
      <c r="H33" s="115">
        <v>65.349999999999994</v>
      </c>
      <c r="I33" s="88">
        <v>11.88</v>
      </c>
      <c r="J33" s="88">
        <v>148.32999999999998</v>
      </c>
      <c r="K33" s="88">
        <v>14.51</v>
      </c>
      <c r="L33" s="88">
        <v>0</v>
      </c>
      <c r="M33" s="116">
        <v>0</v>
      </c>
      <c r="N33" s="115">
        <v>0</v>
      </c>
      <c r="O33" s="88">
        <v>20</v>
      </c>
      <c r="P33" s="88">
        <v>0</v>
      </c>
      <c r="Q33" s="88">
        <v>0</v>
      </c>
      <c r="R33" s="88">
        <v>0</v>
      </c>
      <c r="S33" s="116">
        <v>0</v>
      </c>
      <c r="W33">
        <v>0.59</v>
      </c>
      <c r="X33">
        <v>0.34</v>
      </c>
      <c r="Y33">
        <v>0.39</v>
      </c>
      <c r="Z33">
        <v>0.79</v>
      </c>
      <c r="AA33">
        <v>0.64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27.33</v>
      </c>
      <c r="AI33">
        <v>3.87</v>
      </c>
      <c r="AJ33">
        <v>8.84</v>
      </c>
      <c r="AK33">
        <v>0</v>
      </c>
      <c r="AL33">
        <v>0</v>
      </c>
      <c r="AM33">
        <v>0</v>
      </c>
      <c r="AN33">
        <v>0</v>
      </c>
      <c r="AO33">
        <v>24.28</v>
      </c>
      <c r="AP33">
        <v>0.53</v>
      </c>
      <c r="AQ33">
        <v>0.74</v>
      </c>
      <c r="AR33">
        <v>0.59</v>
      </c>
      <c r="AS33">
        <v>0.43</v>
      </c>
      <c r="AT33">
        <v>0</v>
      </c>
      <c r="AU33">
        <v>0</v>
      </c>
      <c r="AV33">
        <v>58.05</v>
      </c>
      <c r="AW33">
        <v>29.02</v>
      </c>
      <c r="AX33">
        <v>3.94</v>
      </c>
      <c r="AY33">
        <v>56.89</v>
      </c>
      <c r="AZ33">
        <v>0.3</v>
      </c>
      <c r="BA33">
        <v>20</v>
      </c>
      <c r="BB33">
        <v>5.6</v>
      </c>
      <c r="BC33">
        <v>2.4</v>
      </c>
      <c r="BD33">
        <v>14.51</v>
      </c>
    </row>
    <row r="34" spans="1:56">
      <c r="A34" t="s">
        <v>283</v>
      </c>
      <c r="G34" t="s">
        <v>76</v>
      </c>
      <c r="H34" s="115">
        <v>67.45</v>
      </c>
      <c r="I34" s="88">
        <v>12.57</v>
      </c>
      <c r="J34" s="88">
        <v>148.32999999999998</v>
      </c>
      <c r="K34" s="88">
        <v>24.19</v>
      </c>
      <c r="L34" s="88">
        <v>0</v>
      </c>
      <c r="M34" s="116">
        <v>0</v>
      </c>
      <c r="N34" s="115">
        <v>0</v>
      </c>
      <c r="O34" s="88">
        <v>20</v>
      </c>
      <c r="P34" s="88">
        <v>0</v>
      </c>
      <c r="Q34" s="88">
        <v>0</v>
      </c>
      <c r="R34" s="88">
        <v>0</v>
      </c>
      <c r="S34" s="116">
        <v>0</v>
      </c>
      <c r="W34">
        <v>0.59</v>
      </c>
      <c r="X34">
        <v>0.34</v>
      </c>
      <c r="Y34">
        <v>0.39</v>
      </c>
      <c r="Z34">
        <v>0.79</v>
      </c>
      <c r="AA34">
        <v>0.64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27.33</v>
      </c>
      <c r="AI34">
        <v>3.87</v>
      </c>
      <c r="AJ34">
        <v>8.6300000000000008</v>
      </c>
      <c r="AK34">
        <v>0</v>
      </c>
      <c r="AL34">
        <v>0</v>
      </c>
      <c r="AM34">
        <v>0</v>
      </c>
      <c r="AN34">
        <v>0</v>
      </c>
      <c r="AO34">
        <v>24.28</v>
      </c>
      <c r="AP34">
        <v>0.53</v>
      </c>
      <c r="AQ34">
        <v>0.74</v>
      </c>
      <c r="AR34">
        <v>0.59</v>
      </c>
      <c r="AS34">
        <v>0.43</v>
      </c>
      <c r="AT34">
        <v>0</v>
      </c>
      <c r="AU34">
        <v>0</v>
      </c>
      <c r="AV34">
        <v>58.05</v>
      </c>
      <c r="AW34">
        <v>29.02</v>
      </c>
      <c r="AX34">
        <v>3.94</v>
      </c>
      <c r="AY34">
        <v>56.89</v>
      </c>
      <c r="AZ34">
        <v>0.3</v>
      </c>
      <c r="BA34">
        <v>20</v>
      </c>
      <c r="BB34">
        <v>7.7</v>
      </c>
      <c r="BC34">
        <v>3.3</v>
      </c>
      <c r="BD34">
        <v>24.19</v>
      </c>
    </row>
    <row r="35" spans="1:56">
      <c r="A35" t="s">
        <v>298</v>
      </c>
      <c r="G35" t="s">
        <v>77</v>
      </c>
      <c r="H35" s="115">
        <v>69.55</v>
      </c>
      <c r="I35" s="88">
        <v>12.469999999999999</v>
      </c>
      <c r="J35" s="88">
        <v>148.28</v>
      </c>
      <c r="K35" s="88">
        <v>43.54</v>
      </c>
      <c r="L35" s="88">
        <v>0</v>
      </c>
      <c r="M35" s="116">
        <v>0</v>
      </c>
      <c r="N35" s="115">
        <v>0</v>
      </c>
      <c r="O35" s="88">
        <v>20</v>
      </c>
      <c r="P35" s="88">
        <v>0</v>
      </c>
      <c r="Q35" s="88">
        <v>0</v>
      </c>
      <c r="R35" s="88">
        <v>0</v>
      </c>
      <c r="S35" s="116">
        <v>0</v>
      </c>
      <c r="W35">
        <v>0.59</v>
      </c>
      <c r="X35">
        <v>0.34</v>
      </c>
      <c r="Y35">
        <v>0.39</v>
      </c>
      <c r="Z35">
        <v>0.79</v>
      </c>
      <c r="AA35">
        <v>0.64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27.33</v>
      </c>
      <c r="AI35">
        <v>3.87</v>
      </c>
      <c r="AJ35">
        <v>7.63</v>
      </c>
      <c r="AK35">
        <v>0</v>
      </c>
      <c r="AL35">
        <v>0</v>
      </c>
      <c r="AM35">
        <v>0</v>
      </c>
      <c r="AN35">
        <v>0</v>
      </c>
      <c r="AO35">
        <v>24.28</v>
      </c>
      <c r="AP35">
        <v>0.53</v>
      </c>
      <c r="AQ35">
        <v>0.74</v>
      </c>
      <c r="AR35">
        <v>0.59</v>
      </c>
      <c r="AS35">
        <v>0.43</v>
      </c>
      <c r="AT35">
        <v>0</v>
      </c>
      <c r="AU35">
        <v>0</v>
      </c>
      <c r="AV35">
        <v>58.05</v>
      </c>
      <c r="AW35">
        <v>29.02</v>
      </c>
      <c r="AX35">
        <v>3.89</v>
      </c>
      <c r="AY35">
        <v>56.89</v>
      </c>
      <c r="AZ35">
        <v>0.3</v>
      </c>
      <c r="BA35">
        <v>20</v>
      </c>
      <c r="BB35">
        <v>9.8000000000000007</v>
      </c>
      <c r="BC35">
        <v>4.2</v>
      </c>
      <c r="BD35">
        <v>43.54</v>
      </c>
    </row>
    <row r="36" spans="1:56">
      <c r="A36" t="s">
        <v>331</v>
      </c>
      <c r="G36" t="s">
        <v>78</v>
      </c>
      <c r="H36" s="115">
        <v>74.45</v>
      </c>
      <c r="I36" s="88">
        <v>12.059999999999999</v>
      </c>
      <c r="J36" s="88">
        <v>148.28</v>
      </c>
      <c r="K36" s="88">
        <v>43.54</v>
      </c>
      <c r="L36" s="88">
        <v>0</v>
      </c>
      <c r="M36" s="116">
        <v>0</v>
      </c>
      <c r="N36" s="115">
        <v>0</v>
      </c>
      <c r="O36" s="88">
        <v>20</v>
      </c>
      <c r="P36" s="88">
        <v>0</v>
      </c>
      <c r="Q36" s="88">
        <v>0</v>
      </c>
      <c r="R36" s="88">
        <v>0</v>
      </c>
      <c r="S36" s="116">
        <v>0</v>
      </c>
      <c r="W36">
        <v>0.59</v>
      </c>
      <c r="X36">
        <v>0.34</v>
      </c>
      <c r="Y36">
        <v>0.39</v>
      </c>
      <c r="Z36">
        <v>0.79</v>
      </c>
      <c r="AA36">
        <v>0.64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27.33</v>
      </c>
      <c r="AI36">
        <v>3.87</v>
      </c>
      <c r="AJ36">
        <v>5.12</v>
      </c>
      <c r="AK36">
        <v>0</v>
      </c>
      <c r="AL36">
        <v>0</v>
      </c>
      <c r="AM36">
        <v>0</v>
      </c>
      <c r="AN36">
        <v>0</v>
      </c>
      <c r="AO36">
        <v>24.28</v>
      </c>
      <c r="AP36">
        <v>0.53</v>
      </c>
      <c r="AQ36">
        <v>0.74</v>
      </c>
      <c r="AR36">
        <v>0.59</v>
      </c>
      <c r="AS36">
        <v>0.43</v>
      </c>
      <c r="AT36">
        <v>0</v>
      </c>
      <c r="AU36">
        <v>0</v>
      </c>
      <c r="AV36">
        <v>58.05</v>
      </c>
      <c r="AW36">
        <v>29.02</v>
      </c>
      <c r="AX36">
        <v>3.89</v>
      </c>
      <c r="AY36">
        <v>56.89</v>
      </c>
      <c r="AZ36">
        <v>0.3</v>
      </c>
      <c r="BA36">
        <v>20</v>
      </c>
      <c r="BB36">
        <v>14.7</v>
      </c>
      <c r="BC36">
        <v>6.3</v>
      </c>
      <c r="BD36">
        <v>43.54</v>
      </c>
    </row>
    <row r="37" spans="1:56">
      <c r="A37" t="s">
        <v>332</v>
      </c>
      <c r="G37" t="s">
        <v>79</v>
      </c>
      <c r="H37" s="115">
        <v>77.25</v>
      </c>
      <c r="I37" s="88">
        <v>11.33</v>
      </c>
      <c r="J37" s="88">
        <v>148.28</v>
      </c>
      <c r="K37" s="88">
        <v>43.54</v>
      </c>
      <c r="L37" s="88">
        <v>0</v>
      </c>
      <c r="M37" s="116">
        <v>0</v>
      </c>
      <c r="N37" s="115">
        <v>0</v>
      </c>
      <c r="O37" s="88">
        <v>20</v>
      </c>
      <c r="P37" s="88">
        <v>0</v>
      </c>
      <c r="Q37" s="88">
        <v>0</v>
      </c>
      <c r="R37" s="88">
        <v>0</v>
      </c>
      <c r="S37" s="116">
        <v>0</v>
      </c>
      <c r="W37">
        <v>0.59</v>
      </c>
      <c r="X37">
        <v>0.34</v>
      </c>
      <c r="Y37">
        <v>0.39</v>
      </c>
      <c r="Z37">
        <v>0.79</v>
      </c>
      <c r="AA37">
        <v>0.64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27.33</v>
      </c>
      <c r="AI37">
        <v>3.87</v>
      </c>
      <c r="AJ37">
        <v>3.19</v>
      </c>
      <c r="AK37">
        <v>0</v>
      </c>
      <c r="AL37">
        <v>0</v>
      </c>
      <c r="AM37">
        <v>0</v>
      </c>
      <c r="AN37">
        <v>0</v>
      </c>
      <c r="AO37">
        <v>24.28</v>
      </c>
      <c r="AP37">
        <v>0.53</v>
      </c>
      <c r="AQ37">
        <v>0.74</v>
      </c>
      <c r="AR37">
        <v>0.59</v>
      </c>
      <c r="AS37">
        <v>0.43</v>
      </c>
      <c r="AT37">
        <v>0</v>
      </c>
      <c r="AU37">
        <v>0</v>
      </c>
      <c r="AV37">
        <v>58.05</v>
      </c>
      <c r="AW37">
        <v>29.02</v>
      </c>
      <c r="AX37">
        <v>3.89</v>
      </c>
      <c r="AY37">
        <v>56.89</v>
      </c>
      <c r="AZ37">
        <v>0.3</v>
      </c>
      <c r="BA37">
        <v>20</v>
      </c>
      <c r="BB37">
        <v>17.5</v>
      </c>
      <c r="BC37">
        <v>7.5</v>
      </c>
      <c r="BD37">
        <v>43.54</v>
      </c>
    </row>
    <row r="38" spans="1:56">
      <c r="A38" t="s">
        <v>333</v>
      </c>
      <c r="G38" t="s">
        <v>80</v>
      </c>
      <c r="H38" s="115">
        <v>79.349999999999994</v>
      </c>
      <c r="I38" s="88">
        <v>11.260000000000002</v>
      </c>
      <c r="J38" s="88">
        <v>148.28</v>
      </c>
      <c r="K38" s="88">
        <v>43.54</v>
      </c>
      <c r="L38" s="88">
        <v>0</v>
      </c>
      <c r="M38" s="116">
        <v>0</v>
      </c>
      <c r="N38" s="115">
        <v>0</v>
      </c>
      <c r="O38" s="88">
        <v>20</v>
      </c>
      <c r="P38" s="88">
        <v>0</v>
      </c>
      <c r="Q38" s="88">
        <v>0</v>
      </c>
      <c r="R38" s="88">
        <v>0</v>
      </c>
      <c r="S38" s="116">
        <v>0</v>
      </c>
      <c r="W38">
        <v>0.59</v>
      </c>
      <c r="X38">
        <v>0.34</v>
      </c>
      <c r="Y38">
        <v>0.39</v>
      </c>
      <c r="Z38">
        <v>0.79</v>
      </c>
      <c r="AA38">
        <v>0.64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27.33</v>
      </c>
      <c r="AI38">
        <v>3.87</v>
      </c>
      <c r="AJ38">
        <v>2.2200000000000002</v>
      </c>
      <c r="AK38">
        <v>0</v>
      </c>
      <c r="AL38">
        <v>0</v>
      </c>
      <c r="AM38">
        <v>0</v>
      </c>
      <c r="AN38">
        <v>0</v>
      </c>
      <c r="AO38">
        <v>24.28</v>
      </c>
      <c r="AP38">
        <v>0.53</v>
      </c>
      <c r="AQ38">
        <v>0.74</v>
      </c>
      <c r="AR38">
        <v>0.59</v>
      </c>
      <c r="AS38">
        <v>0.43</v>
      </c>
      <c r="AT38">
        <v>0</v>
      </c>
      <c r="AU38">
        <v>0</v>
      </c>
      <c r="AV38">
        <v>58.05</v>
      </c>
      <c r="AW38">
        <v>29.02</v>
      </c>
      <c r="AX38">
        <v>3.89</v>
      </c>
      <c r="AY38">
        <v>56.89</v>
      </c>
      <c r="AZ38">
        <v>0.3</v>
      </c>
      <c r="BA38">
        <v>20</v>
      </c>
      <c r="BB38">
        <v>19.600000000000001</v>
      </c>
      <c r="BC38">
        <v>8.4</v>
      </c>
      <c r="BD38">
        <v>43.54</v>
      </c>
    </row>
    <row r="39" spans="1:56">
      <c r="A39" t="s">
        <v>334</v>
      </c>
      <c r="G39" t="s">
        <v>81</v>
      </c>
      <c r="H39" s="115">
        <v>83.6</v>
      </c>
      <c r="I39" s="88">
        <v>13.049999999999999</v>
      </c>
      <c r="J39" s="88">
        <v>148.28</v>
      </c>
      <c r="K39" s="88">
        <v>43.54</v>
      </c>
      <c r="L39" s="88">
        <v>0</v>
      </c>
      <c r="M39" s="116">
        <v>0</v>
      </c>
      <c r="N39" s="115">
        <v>0</v>
      </c>
      <c r="O39" s="88">
        <v>20</v>
      </c>
      <c r="P39" s="88">
        <v>0</v>
      </c>
      <c r="Q39" s="88">
        <v>0</v>
      </c>
      <c r="R39" s="88">
        <v>0</v>
      </c>
      <c r="S39" s="116">
        <v>0</v>
      </c>
      <c r="W39">
        <v>0.59</v>
      </c>
      <c r="X39">
        <v>0.34</v>
      </c>
      <c r="Y39">
        <v>0.39</v>
      </c>
      <c r="Z39">
        <v>0.79</v>
      </c>
      <c r="AA39">
        <v>0.64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27.33</v>
      </c>
      <c r="AI39">
        <v>3.87</v>
      </c>
      <c r="AJ39">
        <v>2.21</v>
      </c>
      <c r="AK39">
        <v>0</v>
      </c>
      <c r="AL39">
        <v>0</v>
      </c>
      <c r="AM39">
        <v>0</v>
      </c>
      <c r="AN39">
        <v>0</v>
      </c>
      <c r="AO39">
        <v>24.28</v>
      </c>
      <c r="AP39">
        <v>0.57999999999999996</v>
      </c>
      <c r="AQ39">
        <v>0.74</v>
      </c>
      <c r="AR39">
        <v>0.59</v>
      </c>
      <c r="AS39">
        <v>0.43</v>
      </c>
      <c r="AT39">
        <v>0</v>
      </c>
      <c r="AU39">
        <v>0</v>
      </c>
      <c r="AV39">
        <v>58.05</v>
      </c>
      <c r="AW39">
        <v>29.02</v>
      </c>
      <c r="AX39">
        <v>3.89</v>
      </c>
      <c r="AY39">
        <v>56.89</v>
      </c>
      <c r="AZ39">
        <v>0.3</v>
      </c>
      <c r="BA39">
        <v>20</v>
      </c>
      <c r="BB39">
        <v>23.8</v>
      </c>
      <c r="BC39">
        <v>10.199999999999999</v>
      </c>
      <c r="BD39">
        <v>43.54</v>
      </c>
    </row>
    <row r="40" spans="1:56">
      <c r="A40" t="s">
        <v>355</v>
      </c>
      <c r="G40" t="s">
        <v>82</v>
      </c>
      <c r="H40" s="115">
        <v>84.3</v>
      </c>
      <c r="I40" s="88">
        <v>13.59</v>
      </c>
      <c r="J40" s="88">
        <v>148.28</v>
      </c>
      <c r="K40" s="88">
        <v>43.54</v>
      </c>
      <c r="L40" s="88">
        <v>0</v>
      </c>
      <c r="M40" s="116">
        <v>0</v>
      </c>
      <c r="N40" s="115">
        <v>0</v>
      </c>
      <c r="O40" s="88">
        <v>20</v>
      </c>
      <c r="P40" s="88">
        <v>0</v>
      </c>
      <c r="Q40" s="88">
        <v>0</v>
      </c>
      <c r="R40" s="88">
        <v>0</v>
      </c>
      <c r="S40" s="116">
        <v>0</v>
      </c>
      <c r="W40">
        <v>0.59</v>
      </c>
      <c r="X40">
        <v>0.34</v>
      </c>
      <c r="Y40">
        <v>0.39</v>
      </c>
      <c r="Z40">
        <v>0.79</v>
      </c>
      <c r="AA40">
        <v>0.64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27.33</v>
      </c>
      <c r="AI40">
        <v>3.87</v>
      </c>
      <c r="AJ40">
        <v>2.4500000000000002</v>
      </c>
      <c r="AK40">
        <v>0</v>
      </c>
      <c r="AL40">
        <v>0</v>
      </c>
      <c r="AM40">
        <v>0</v>
      </c>
      <c r="AN40">
        <v>0</v>
      </c>
      <c r="AO40">
        <v>24.28</v>
      </c>
      <c r="AP40">
        <v>0.57999999999999996</v>
      </c>
      <c r="AQ40">
        <v>0.74</v>
      </c>
      <c r="AR40">
        <v>0.59</v>
      </c>
      <c r="AS40">
        <v>0.43</v>
      </c>
      <c r="AT40">
        <v>0</v>
      </c>
      <c r="AU40">
        <v>0</v>
      </c>
      <c r="AV40">
        <v>58.05</v>
      </c>
      <c r="AW40">
        <v>29.02</v>
      </c>
      <c r="AX40">
        <v>3.89</v>
      </c>
      <c r="AY40">
        <v>56.89</v>
      </c>
      <c r="AZ40">
        <v>0.3</v>
      </c>
      <c r="BA40">
        <v>20</v>
      </c>
      <c r="BB40">
        <v>24.5</v>
      </c>
      <c r="BC40">
        <v>10.5</v>
      </c>
      <c r="BD40">
        <v>43.54</v>
      </c>
    </row>
    <row r="41" spans="1:56">
      <c r="A41" t="s">
        <v>356</v>
      </c>
      <c r="G41" t="s">
        <v>83</v>
      </c>
      <c r="H41" s="115">
        <v>87.1</v>
      </c>
      <c r="I41" s="88">
        <v>15.959999999999999</v>
      </c>
      <c r="J41" s="88">
        <v>148.28</v>
      </c>
      <c r="K41" s="88">
        <v>48.38</v>
      </c>
      <c r="L41" s="88">
        <v>0</v>
      </c>
      <c r="M41" s="116">
        <v>0</v>
      </c>
      <c r="N41" s="115">
        <v>0</v>
      </c>
      <c r="O41" s="88">
        <v>20</v>
      </c>
      <c r="P41" s="88">
        <v>0</v>
      </c>
      <c r="Q41" s="88">
        <v>0</v>
      </c>
      <c r="R41" s="88">
        <v>0</v>
      </c>
      <c r="S41" s="116">
        <v>0</v>
      </c>
      <c r="W41">
        <v>0.59</v>
      </c>
      <c r="X41">
        <v>0.34</v>
      </c>
      <c r="Y41">
        <v>0.39</v>
      </c>
      <c r="Z41">
        <v>0.79</v>
      </c>
      <c r="AA41">
        <v>0.64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27.33</v>
      </c>
      <c r="AI41">
        <v>3.87</v>
      </c>
      <c r="AJ41">
        <v>3.62</v>
      </c>
      <c r="AK41">
        <v>0</v>
      </c>
      <c r="AL41">
        <v>0</v>
      </c>
      <c r="AM41">
        <v>0</v>
      </c>
      <c r="AN41">
        <v>0</v>
      </c>
      <c r="AO41">
        <v>24.28</v>
      </c>
      <c r="AP41">
        <v>0.57999999999999996</v>
      </c>
      <c r="AQ41">
        <v>0.74</v>
      </c>
      <c r="AR41">
        <v>0.59</v>
      </c>
      <c r="AS41">
        <v>0.43</v>
      </c>
      <c r="AT41">
        <v>0</v>
      </c>
      <c r="AU41">
        <v>0</v>
      </c>
      <c r="AV41">
        <v>58.05</v>
      </c>
      <c r="AW41">
        <v>29.02</v>
      </c>
      <c r="AX41">
        <v>3.89</v>
      </c>
      <c r="AY41">
        <v>56.89</v>
      </c>
      <c r="AZ41">
        <v>0.3</v>
      </c>
      <c r="BA41">
        <v>20</v>
      </c>
      <c r="BB41">
        <v>27.3</v>
      </c>
      <c r="BC41">
        <v>11.7</v>
      </c>
      <c r="BD41">
        <v>48.38</v>
      </c>
    </row>
    <row r="42" spans="1:56">
      <c r="A42" t="s">
        <v>357</v>
      </c>
      <c r="G42" t="s">
        <v>84</v>
      </c>
      <c r="H42" s="115">
        <v>89.199999999999989</v>
      </c>
      <c r="I42" s="88">
        <v>16.68</v>
      </c>
      <c r="J42" s="88">
        <v>148.28</v>
      </c>
      <c r="K42" s="88">
        <v>48.38</v>
      </c>
      <c r="L42" s="88">
        <v>0</v>
      </c>
      <c r="M42" s="116">
        <v>0</v>
      </c>
      <c r="N42" s="115">
        <v>0</v>
      </c>
      <c r="O42" s="88">
        <v>20</v>
      </c>
      <c r="P42" s="88">
        <v>0</v>
      </c>
      <c r="Q42" s="88">
        <v>0</v>
      </c>
      <c r="R42" s="88">
        <v>0</v>
      </c>
      <c r="S42" s="116">
        <v>0</v>
      </c>
      <c r="W42">
        <v>0.59</v>
      </c>
      <c r="X42">
        <v>0.34</v>
      </c>
      <c r="Y42">
        <v>0.39</v>
      </c>
      <c r="Z42">
        <v>0.79</v>
      </c>
      <c r="AA42">
        <v>0.64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27.33</v>
      </c>
      <c r="AI42">
        <v>3.87</v>
      </c>
      <c r="AJ42">
        <v>3.44</v>
      </c>
      <c r="AK42">
        <v>0</v>
      </c>
      <c r="AL42">
        <v>0</v>
      </c>
      <c r="AM42">
        <v>0</v>
      </c>
      <c r="AN42">
        <v>0</v>
      </c>
      <c r="AO42">
        <v>24.28</v>
      </c>
      <c r="AP42">
        <v>0.57999999999999996</v>
      </c>
      <c r="AQ42">
        <v>0.74</v>
      </c>
      <c r="AR42">
        <v>0.59</v>
      </c>
      <c r="AS42">
        <v>0.43</v>
      </c>
      <c r="AT42">
        <v>0</v>
      </c>
      <c r="AU42">
        <v>0</v>
      </c>
      <c r="AV42">
        <v>58.05</v>
      </c>
      <c r="AW42">
        <v>29.02</v>
      </c>
      <c r="AX42">
        <v>3.89</v>
      </c>
      <c r="AY42">
        <v>56.89</v>
      </c>
      <c r="AZ42">
        <v>0.3</v>
      </c>
      <c r="BA42">
        <v>20</v>
      </c>
      <c r="BB42">
        <v>29.4</v>
      </c>
      <c r="BC42">
        <v>12.6</v>
      </c>
      <c r="BD42">
        <v>48.38</v>
      </c>
    </row>
    <row r="43" spans="1:56">
      <c r="A43" t="s">
        <v>363</v>
      </c>
      <c r="G43" t="s">
        <v>85</v>
      </c>
      <c r="H43" s="115">
        <v>90.6</v>
      </c>
      <c r="I43" s="88">
        <v>17.57</v>
      </c>
      <c r="J43" s="88">
        <v>148.28</v>
      </c>
      <c r="K43" s="88">
        <v>48.38</v>
      </c>
      <c r="L43" s="88">
        <v>0</v>
      </c>
      <c r="M43" s="116">
        <v>0</v>
      </c>
      <c r="N43" s="115">
        <v>0</v>
      </c>
      <c r="O43" s="88">
        <v>20</v>
      </c>
      <c r="P43" s="88">
        <v>0</v>
      </c>
      <c r="Q43" s="88">
        <v>0</v>
      </c>
      <c r="R43" s="88">
        <v>0</v>
      </c>
      <c r="S43" s="116">
        <v>0</v>
      </c>
      <c r="W43">
        <v>0.59</v>
      </c>
      <c r="X43">
        <v>0.34</v>
      </c>
      <c r="Y43">
        <v>0.39</v>
      </c>
      <c r="Z43">
        <v>0.79</v>
      </c>
      <c r="AA43">
        <v>0.64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27.33</v>
      </c>
      <c r="AI43">
        <v>3.87</v>
      </c>
      <c r="AJ43">
        <v>3.73</v>
      </c>
      <c r="AK43">
        <v>0</v>
      </c>
      <c r="AL43">
        <v>0</v>
      </c>
      <c r="AM43">
        <v>0</v>
      </c>
      <c r="AN43">
        <v>0</v>
      </c>
      <c r="AO43">
        <v>24.28</v>
      </c>
      <c r="AP43">
        <v>0.57999999999999996</v>
      </c>
      <c r="AQ43">
        <v>0.74</v>
      </c>
      <c r="AR43">
        <v>0.59</v>
      </c>
      <c r="AS43">
        <v>0.43</v>
      </c>
      <c r="AT43">
        <v>0</v>
      </c>
      <c r="AU43">
        <v>0</v>
      </c>
      <c r="AV43">
        <v>58.05</v>
      </c>
      <c r="AW43">
        <v>29.02</v>
      </c>
      <c r="AX43">
        <v>3.89</v>
      </c>
      <c r="AY43">
        <v>56.89</v>
      </c>
      <c r="AZ43">
        <v>0.3</v>
      </c>
      <c r="BA43">
        <v>20</v>
      </c>
      <c r="BB43">
        <v>30.8</v>
      </c>
      <c r="BC43">
        <v>13.2</v>
      </c>
      <c r="BD43">
        <v>48.38</v>
      </c>
    </row>
    <row r="44" spans="1:56">
      <c r="A44" t="s">
        <v>367</v>
      </c>
      <c r="G44" t="s">
        <v>86</v>
      </c>
      <c r="H44" s="115">
        <v>92</v>
      </c>
      <c r="I44" s="88">
        <v>17.810000000000002</v>
      </c>
      <c r="J44" s="88">
        <v>148.28</v>
      </c>
      <c r="K44" s="88">
        <v>48.38</v>
      </c>
      <c r="L44" s="88">
        <v>0</v>
      </c>
      <c r="M44" s="116">
        <v>0</v>
      </c>
      <c r="N44" s="115">
        <v>0</v>
      </c>
      <c r="O44" s="88">
        <v>20</v>
      </c>
      <c r="P44" s="88">
        <v>0</v>
      </c>
      <c r="Q44" s="88">
        <v>0</v>
      </c>
      <c r="R44" s="88">
        <v>0</v>
      </c>
      <c r="S44" s="116">
        <v>0</v>
      </c>
      <c r="W44">
        <v>0.59</v>
      </c>
      <c r="X44">
        <v>0.34</v>
      </c>
      <c r="Y44">
        <v>0.39</v>
      </c>
      <c r="Z44">
        <v>0.79</v>
      </c>
      <c r="AA44">
        <v>0.64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27.33</v>
      </c>
      <c r="AI44">
        <v>3.87</v>
      </c>
      <c r="AJ44">
        <v>3.37</v>
      </c>
      <c r="AK44">
        <v>0</v>
      </c>
      <c r="AL44">
        <v>0</v>
      </c>
      <c r="AM44">
        <v>0</v>
      </c>
      <c r="AN44">
        <v>0</v>
      </c>
      <c r="AO44">
        <v>24.28</v>
      </c>
      <c r="AP44">
        <v>0.57999999999999996</v>
      </c>
      <c r="AQ44">
        <v>0.74</v>
      </c>
      <c r="AR44">
        <v>0.59</v>
      </c>
      <c r="AS44">
        <v>0.43</v>
      </c>
      <c r="AT44">
        <v>0</v>
      </c>
      <c r="AU44">
        <v>0</v>
      </c>
      <c r="AV44">
        <v>58.05</v>
      </c>
      <c r="AW44">
        <v>29.02</v>
      </c>
      <c r="AX44">
        <v>3.89</v>
      </c>
      <c r="AY44">
        <v>56.89</v>
      </c>
      <c r="AZ44">
        <v>0.3</v>
      </c>
      <c r="BA44">
        <v>20</v>
      </c>
      <c r="BB44">
        <v>32.200000000000003</v>
      </c>
      <c r="BC44">
        <v>13.8</v>
      </c>
      <c r="BD44">
        <v>48.38</v>
      </c>
    </row>
    <row r="45" spans="1:56">
      <c r="A45" t="s">
        <v>390</v>
      </c>
      <c r="G45" t="s">
        <v>87</v>
      </c>
      <c r="H45" s="115">
        <v>92</v>
      </c>
      <c r="I45" s="88">
        <v>18.21</v>
      </c>
      <c r="J45" s="88">
        <v>148.28</v>
      </c>
      <c r="K45" s="88">
        <v>132.55000000000001</v>
      </c>
      <c r="L45" s="88">
        <v>0</v>
      </c>
      <c r="M45" s="116">
        <v>0</v>
      </c>
      <c r="N45" s="115">
        <v>0</v>
      </c>
      <c r="O45" s="88">
        <v>20</v>
      </c>
      <c r="P45" s="88">
        <v>0</v>
      </c>
      <c r="Q45" s="88">
        <v>0</v>
      </c>
      <c r="R45" s="88">
        <v>0</v>
      </c>
      <c r="S45" s="116">
        <v>0</v>
      </c>
      <c r="W45">
        <v>0.59</v>
      </c>
      <c r="X45">
        <v>0.34</v>
      </c>
      <c r="Y45">
        <v>0.39</v>
      </c>
      <c r="Z45">
        <v>0.79</v>
      </c>
      <c r="AA45">
        <v>0.64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27.33</v>
      </c>
      <c r="AI45">
        <v>3.87</v>
      </c>
      <c r="AJ45">
        <v>3.77</v>
      </c>
      <c r="AK45">
        <v>0</v>
      </c>
      <c r="AL45">
        <v>0</v>
      </c>
      <c r="AM45">
        <v>0</v>
      </c>
      <c r="AN45">
        <v>0</v>
      </c>
      <c r="AO45">
        <v>24.28</v>
      </c>
      <c r="AP45">
        <v>0.57999999999999996</v>
      </c>
      <c r="AQ45">
        <v>0.74</v>
      </c>
      <c r="AR45">
        <v>0.59</v>
      </c>
      <c r="AS45">
        <v>0.43</v>
      </c>
      <c r="AT45">
        <v>122.87</v>
      </c>
      <c r="AU45">
        <v>0</v>
      </c>
      <c r="AV45">
        <v>58.05</v>
      </c>
      <c r="AW45">
        <v>29.02</v>
      </c>
      <c r="AX45">
        <v>3.89</v>
      </c>
      <c r="AY45">
        <v>56.89</v>
      </c>
      <c r="AZ45">
        <v>0.3</v>
      </c>
      <c r="BA45">
        <v>20</v>
      </c>
      <c r="BB45">
        <v>32.200000000000003</v>
      </c>
      <c r="BC45">
        <v>13.8</v>
      </c>
      <c r="BD45">
        <v>9.68</v>
      </c>
    </row>
    <row r="46" spans="1:56">
      <c r="A46" t="s">
        <v>391</v>
      </c>
      <c r="G46" t="s">
        <v>88</v>
      </c>
      <c r="H46" s="115">
        <v>92.699999999999989</v>
      </c>
      <c r="I46" s="88">
        <v>18.670000000000002</v>
      </c>
      <c r="J46" s="88">
        <v>148.28</v>
      </c>
      <c r="K46" s="88">
        <v>132.55000000000001</v>
      </c>
      <c r="L46" s="88">
        <v>0</v>
      </c>
      <c r="M46" s="116">
        <v>0</v>
      </c>
      <c r="N46" s="115">
        <v>0</v>
      </c>
      <c r="O46" s="88">
        <v>20</v>
      </c>
      <c r="P46" s="88">
        <v>0</v>
      </c>
      <c r="Q46" s="88">
        <v>0</v>
      </c>
      <c r="R46" s="88">
        <v>0</v>
      </c>
      <c r="S46" s="116">
        <v>0</v>
      </c>
      <c r="W46">
        <v>0.59</v>
      </c>
      <c r="X46">
        <v>0.34</v>
      </c>
      <c r="Y46">
        <v>0.39</v>
      </c>
      <c r="Z46">
        <v>0.79</v>
      </c>
      <c r="AA46">
        <v>0.64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27.33</v>
      </c>
      <c r="AI46">
        <v>3.87</v>
      </c>
      <c r="AJ46">
        <v>3.93</v>
      </c>
      <c r="AK46">
        <v>0</v>
      </c>
      <c r="AL46">
        <v>0</v>
      </c>
      <c r="AM46">
        <v>0</v>
      </c>
      <c r="AN46">
        <v>0</v>
      </c>
      <c r="AO46">
        <v>24.28</v>
      </c>
      <c r="AP46">
        <v>0.57999999999999996</v>
      </c>
      <c r="AQ46">
        <v>0.74</v>
      </c>
      <c r="AR46">
        <v>0.59</v>
      </c>
      <c r="AS46">
        <v>0.43</v>
      </c>
      <c r="AT46">
        <v>122.87</v>
      </c>
      <c r="AU46">
        <v>0</v>
      </c>
      <c r="AV46">
        <v>58.05</v>
      </c>
      <c r="AW46">
        <v>29.02</v>
      </c>
      <c r="AX46">
        <v>3.89</v>
      </c>
      <c r="AY46">
        <v>56.89</v>
      </c>
      <c r="AZ46">
        <v>0.3</v>
      </c>
      <c r="BA46">
        <v>20</v>
      </c>
      <c r="BB46">
        <v>32.9</v>
      </c>
      <c r="BC46">
        <v>14.1</v>
      </c>
      <c r="BD46">
        <v>9.68</v>
      </c>
    </row>
    <row r="47" spans="1:56">
      <c r="A47" t="s">
        <v>395</v>
      </c>
      <c r="G47" t="s">
        <v>89</v>
      </c>
      <c r="H47" s="115">
        <v>92.699999999999989</v>
      </c>
      <c r="I47" s="88">
        <v>18.63</v>
      </c>
      <c r="J47" s="88">
        <v>148.28</v>
      </c>
      <c r="K47" s="88">
        <v>132.55000000000001</v>
      </c>
      <c r="L47" s="88">
        <v>0</v>
      </c>
      <c r="M47" s="116">
        <v>0</v>
      </c>
      <c r="N47" s="115">
        <v>0</v>
      </c>
      <c r="O47" s="88">
        <v>20</v>
      </c>
      <c r="P47" s="88">
        <v>0</v>
      </c>
      <c r="Q47" s="88">
        <v>0</v>
      </c>
      <c r="R47" s="88">
        <v>0</v>
      </c>
      <c r="S47" s="116">
        <v>0</v>
      </c>
      <c r="W47">
        <v>0.59</v>
      </c>
      <c r="X47">
        <v>0.34</v>
      </c>
      <c r="Y47">
        <v>0.39</v>
      </c>
      <c r="Z47">
        <v>0.79</v>
      </c>
      <c r="AA47">
        <v>0.64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27.33</v>
      </c>
      <c r="AI47">
        <v>3.87</v>
      </c>
      <c r="AJ47">
        <v>3.89</v>
      </c>
      <c r="AK47">
        <v>0</v>
      </c>
      <c r="AL47">
        <v>0</v>
      </c>
      <c r="AM47">
        <v>0</v>
      </c>
      <c r="AN47">
        <v>0</v>
      </c>
      <c r="AO47">
        <v>24.28</v>
      </c>
      <c r="AP47">
        <v>0.57999999999999996</v>
      </c>
      <c r="AQ47">
        <v>0.74</v>
      </c>
      <c r="AR47">
        <v>0.59</v>
      </c>
      <c r="AS47">
        <v>0.43</v>
      </c>
      <c r="AT47">
        <v>122.87</v>
      </c>
      <c r="AU47">
        <v>0</v>
      </c>
      <c r="AV47">
        <v>58.05</v>
      </c>
      <c r="AW47">
        <v>29.02</v>
      </c>
      <c r="AX47">
        <v>3.89</v>
      </c>
      <c r="AY47">
        <v>56.89</v>
      </c>
      <c r="AZ47">
        <v>0.3</v>
      </c>
      <c r="BA47">
        <v>20</v>
      </c>
      <c r="BB47">
        <v>32.9</v>
      </c>
      <c r="BC47">
        <v>14.1</v>
      </c>
      <c r="BD47">
        <v>9.68</v>
      </c>
    </row>
    <row r="48" spans="1:56">
      <c r="A48" t="s">
        <v>399</v>
      </c>
      <c r="G48" t="s">
        <v>90</v>
      </c>
      <c r="H48" s="115">
        <v>92.699999999999989</v>
      </c>
      <c r="I48" s="88">
        <v>19.350000000000001</v>
      </c>
      <c r="J48" s="88">
        <v>148.28</v>
      </c>
      <c r="K48" s="88">
        <v>132.55000000000001</v>
      </c>
      <c r="L48" s="88">
        <v>0</v>
      </c>
      <c r="M48" s="116">
        <v>0</v>
      </c>
      <c r="N48" s="115">
        <v>0</v>
      </c>
      <c r="O48" s="88">
        <v>20</v>
      </c>
      <c r="P48" s="88">
        <v>0</v>
      </c>
      <c r="Q48" s="88">
        <v>0</v>
      </c>
      <c r="R48" s="88">
        <v>0</v>
      </c>
      <c r="S48" s="116">
        <v>0</v>
      </c>
      <c r="W48">
        <v>0.59</v>
      </c>
      <c r="X48">
        <v>0.34</v>
      </c>
      <c r="Y48">
        <v>0.39</v>
      </c>
      <c r="Z48">
        <v>0.79</v>
      </c>
      <c r="AA48">
        <v>0.64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27.33</v>
      </c>
      <c r="AI48">
        <v>3.87</v>
      </c>
      <c r="AJ48">
        <v>4.6100000000000003</v>
      </c>
      <c r="AK48">
        <v>0</v>
      </c>
      <c r="AL48">
        <v>0</v>
      </c>
      <c r="AM48">
        <v>0</v>
      </c>
      <c r="AN48">
        <v>0</v>
      </c>
      <c r="AO48">
        <v>24.28</v>
      </c>
      <c r="AP48">
        <v>0.57999999999999996</v>
      </c>
      <c r="AQ48">
        <v>0.74</v>
      </c>
      <c r="AR48">
        <v>0.59</v>
      </c>
      <c r="AS48">
        <v>0.43</v>
      </c>
      <c r="AT48">
        <v>122.87</v>
      </c>
      <c r="AU48">
        <v>0</v>
      </c>
      <c r="AV48">
        <v>58.05</v>
      </c>
      <c r="AW48">
        <v>29.02</v>
      </c>
      <c r="AX48">
        <v>3.89</v>
      </c>
      <c r="AY48">
        <v>56.89</v>
      </c>
      <c r="AZ48">
        <v>0.3</v>
      </c>
      <c r="BA48">
        <v>20</v>
      </c>
      <c r="BB48">
        <v>32.9</v>
      </c>
      <c r="BC48">
        <v>14.1</v>
      </c>
      <c r="BD48">
        <v>9.68</v>
      </c>
    </row>
    <row r="49" spans="1:56">
      <c r="A49" t="s">
        <v>400</v>
      </c>
      <c r="G49" t="s">
        <v>91</v>
      </c>
      <c r="H49" s="115">
        <v>92.699999999999989</v>
      </c>
      <c r="I49" s="88">
        <v>19.669999999999998</v>
      </c>
      <c r="J49" s="88">
        <v>148.28</v>
      </c>
      <c r="K49" s="88">
        <v>132.55000000000001</v>
      </c>
      <c r="L49" s="88">
        <v>0</v>
      </c>
      <c r="M49" s="116">
        <v>0</v>
      </c>
      <c r="N49" s="115">
        <v>0</v>
      </c>
      <c r="O49" s="88">
        <v>20</v>
      </c>
      <c r="P49" s="88">
        <v>0</v>
      </c>
      <c r="Q49" s="88">
        <v>0</v>
      </c>
      <c r="R49" s="88">
        <v>0</v>
      </c>
      <c r="S49" s="116">
        <v>0</v>
      </c>
      <c r="W49">
        <v>0.59</v>
      </c>
      <c r="X49">
        <v>0.34</v>
      </c>
      <c r="Y49">
        <v>0.39</v>
      </c>
      <c r="Z49">
        <v>0.79</v>
      </c>
      <c r="AA49">
        <v>0.64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27.33</v>
      </c>
      <c r="AI49">
        <v>3.87</v>
      </c>
      <c r="AJ49">
        <v>4.93</v>
      </c>
      <c r="AK49">
        <v>0</v>
      </c>
      <c r="AL49">
        <v>0</v>
      </c>
      <c r="AM49">
        <v>0</v>
      </c>
      <c r="AN49">
        <v>0</v>
      </c>
      <c r="AO49">
        <v>24.28</v>
      </c>
      <c r="AP49">
        <v>0.57999999999999996</v>
      </c>
      <c r="AQ49">
        <v>0.74</v>
      </c>
      <c r="AR49">
        <v>0.59</v>
      </c>
      <c r="AS49">
        <v>0.43</v>
      </c>
      <c r="AT49">
        <v>122.87</v>
      </c>
      <c r="AU49">
        <v>0</v>
      </c>
      <c r="AV49">
        <v>58.05</v>
      </c>
      <c r="AW49">
        <v>29.02</v>
      </c>
      <c r="AX49">
        <v>3.89</v>
      </c>
      <c r="AY49">
        <v>56.89</v>
      </c>
      <c r="AZ49">
        <v>0.3</v>
      </c>
      <c r="BA49">
        <v>20</v>
      </c>
      <c r="BB49">
        <v>32.9</v>
      </c>
      <c r="BC49">
        <v>14.1</v>
      </c>
      <c r="BD49">
        <v>9.68</v>
      </c>
    </row>
    <row r="50" spans="1:56">
      <c r="A50" t="s">
        <v>401</v>
      </c>
      <c r="G50" t="s">
        <v>92</v>
      </c>
      <c r="H50" s="115">
        <v>92.699999999999989</v>
      </c>
      <c r="I50" s="88">
        <v>21.189999999999998</v>
      </c>
      <c r="J50" s="88">
        <v>148.28</v>
      </c>
      <c r="K50" s="88">
        <v>132.55000000000001</v>
      </c>
      <c r="L50" s="88">
        <v>0</v>
      </c>
      <c r="M50" s="116">
        <v>0</v>
      </c>
      <c r="N50" s="115">
        <v>0</v>
      </c>
      <c r="O50" s="88">
        <v>20</v>
      </c>
      <c r="P50" s="88">
        <v>0</v>
      </c>
      <c r="Q50" s="88">
        <v>0</v>
      </c>
      <c r="R50" s="88">
        <v>0</v>
      </c>
      <c r="S50" s="116">
        <v>0</v>
      </c>
      <c r="W50">
        <v>0.59</v>
      </c>
      <c r="X50">
        <v>0.34</v>
      </c>
      <c r="Y50">
        <v>0.39</v>
      </c>
      <c r="Z50">
        <v>0.79</v>
      </c>
      <c r="AA50">
        <v>0.64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27.33</v>
      </c>
      <c r="AI50">
        <v>3.87</v>
      </c>
      <c r="AJ50">
        <v>6.45</v>
      </c>
      <c r="AK50">
        <v>0</v>
      </c>
      <c r="AL50">
        <v>0</v>
      </c>
      <c r="AM50">
        <v>0</v>
      </c>
      <c r="AN50">
        <v>0</v>
      </c>
      <c r="AO50">
        <v>24.28</v>
      </c>
      <c r="AP50">
        <v>0.57999999999999996</v>
      </c>
      <c r="AQ50">
        <v>0.74</v>
      </c>
      <c r="AR50">
        <v>0.59</v>
      </c>
      <c r="AS50">
        <v>0.43</v>
      </c>
      <c r="AT50">
        <v>122.87</v>
      </c>
      <c r="AU50">
        <v>0</v>
      </c>
      <c r="AV50">
        <v>58.05</v>
      </c>
      <c r="AW50">
        <v>29.02</v>
      </c>
      <c r="AX50">
        <v>3.89</v>
      </c>
      <c r="AY50">
        <v>56.89</v>
      </c>
      <c r="AZ50">
        <v>0.3</v>
      </c>
      <c r="BA50">
        <v>20</v>
      </c>
      <c r="BB50">
        <v>32.9</v>
      </c>
      <c r="BC50">
        <v>14.1</v>
      </c>
      <c r="BD50">
        <v>9.68</v>
      </c>
    </row>
    <row r="51" spans="1:56">
      <c r="A51" t="s">
        <v>403</v>
      </c>
      <c r="G51" t="s">
        <v>93</v>
      </c>
      <c r="H51" s="115">
        <v>94.639999999999986</v>
      </c>
      <c r="I51" s="88">
        <v>21.89</v>
      </c>
      <c r="J51" s="88">
        <v>148.23000000000002</v>
      </c>
      <c r="K51" s="88">
        <v>132.55000000000001</v>
      </c>
      <c r="L51" s="88">
        <v>0</v>
      </c>
      <c r="M51" s="116">
        <v>0</v>
      </c>
      <c r="N51" s="115">
        <v>0</v>
      </c>
      <c r="O51" s="88">
        <v>20</v>
      </c>
      <c r="P51" s="88">
        <v>0</v>
      </c>
      <c r="Q51" s="88">
        <v>0</v>
      </c>
      <c r="R51" s="88">
        <v>0</v>
      </c>
      <c r="S51" s="116">
        <v>0</v>
      </c>
      <c r="W51">
        <v>0.59</v>
      </c>
      <c r="X51">
        <v>0.34</v>
      </c>
      <c r="Y51">
        <v>0.39</v>
      </c>
      <c r="Z51">
        <v>0.79</v>
      </c>
      <c r="AA51">
        <v>0.64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27.33</v>
      </c>
      <c r="AI51">
        <v>3.87</v>
      </c>
      <c r="AJ51">
        <v>7.15</v>
      </c>
      <c r="AK51">
        <v>0</v>
      </c>
      <c r="AL51">
        <v>0</v>
      </c>
      <c r="AM51">
        <v>0</v>
      </c>
      <c r="AN51">
        <v>0</v>
      </c>
      <c r="AO51">
        <v>26.22</v>
      </c>
      <c r="AP51">
        <v>0.57999999999999996</v>
      </c>
      <c r="AQ51">
        <v>0.74</v>
      </c>
      <c r="AR51">
        <v>0.59</v>
      </c>
      <c r="AS51">
        <v>0.43</v>
      </c>
      <c r="AT51">
        <v>122.87</v>
      </c>
      <c r="AU51">
        <v>0</v>
      </c>
      <c r="AV51">
        <v>58.05</v>
      </c>
      <c r="AW51">
        <v>29.02</v>
      </c>
      <c r="AX51">
        <v>3.84</v>
      </c>
      <c r="AY51">
        <v>56.89</v>
      </c>
      <c r="AZ51">
        <v>0.3</v>
      </c>
      <c r="BA51">
        <v>20</v>
      </c>
      <c r="BB51">
        <v>32.9</v>
      </c>
      <c r="BC51">
        <v>14.1</v>
      </c>
      <c r="BD51">
        <v>9.68</v>
      </c>
    </row>
    <row r="52" spans="1:56">
      <c r="A52" t="s">
        <v>404</v>
      </c>
      <c r="G52" t="s">
        <v>94</v>
      </c>
      <c r="H52" s="115">
        <v>94.639999999999986</v>
      </c>
      <c r="I52" s="88">
        <v>20.81</v>
      </c>
      <c r="J52" s="88">
        <v>148.23000000000002</v>
      </c>
      <c r="K52" s="88">
        <v>132.55000000000001</v>
      </c>
      <c r="L52" s="88">
        <v>0</v>
      </c>
      <c r="M52" s="116">
        <v>0</v>
      </c>
      <c r="N52" s="115">
        <v>0</v>
      </c>
      <c r="O52" s="88">
        <v>20</v>
      </c>
      <c r="P52" s="88">
        <v>0</v>
      </c>
      <c r="Q52" s="88">
        <v>0</v>
      </c>
      <c r="R52" s="88">
        <v>0</v>
      </c>
      <c r="S52" s="116">
        <v>0</v>
      </c>
      <c r="W52">
        <v>0.59</v>
      </c>
      <c r="X52">
        <v>0.34</v>
      </c>
      <c r="Y52">
        <v>0.39</v>
      </c>
      <c r="Z52">
        <v>0.79</v>
      </c>
      <c r="AA52">
        <v>0.64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27.33</v>
      </c>
      <c r="AI52">
        <v>3.87</v>
      </c>
      <c r="AJ52">
        <v>6.07</v>
      </c>
      <c r="AK52">
        <v>0</v>
      </c>
      <c r="AL52">
        <v>0</v>
      </c>
      <c r="AM52">
        <v>0</v>
      </c>
      <c r="AN52">
        <v>0</v>
      </c>
      <c r="AO52">
        <v>26.22</v>
      </c>
      <c r="AP52">
        <v>0.57999999999999996</v>
      </c>
      <c r="AQ52">
        <v>0.74</v>
      </c>
      <c r="AR52">
        <v>0.59</v>
      </c>
      <c r="AS52">
        <v>0.43</v>
      </c>
      <c r="AT52">
        <v>122.87</v>
      </c>
      <c r="AU52">
        <v>0</v>
      </c>
      <c r="AV52">
        <v>58.05</v>
      </c>
      <c r="AW52">
        <v>29.02</v>
      </c>
      <c r="AX52">
        <v>3.84</v>
      </c>
      <c r="AY52">
        <v>56.89</v>
      </c>
      <c r="AZ52">
        <v>0.3</v>
      </c>
      <c r="BA52">
        <v>20</v>
      </c>
      <c r="BB52">
        <v>32.9</v>
      </c>
      <c r="BC52">
        <v>14.1</v>
      </c>
      <c r="BD52">
        <v>9.68</v>
      </c>
    </row>
    <row r="53" spans="1:56">
      <c r="G53" t="s">
        <v>95</v>
      </c>
      <c r="H53" s="115">
        <v>94.639999999999986</v>
      </c>
      <c r="I53" s="88">
        <v>20.45</v>
      </c>
      <c r="J53" s="88">
        <v>148.23000000000002</v>
      </c>
      <c r="K53" s="88">
        <v>132.55000000000001</v>
      </c>
      <c r="L53" s="88">
        <v>0</v>
      </c>
      <c r="M53" s="116">
        <v>0</v>
      </c>
      <c r="N53" s="115">
        <v>0</v>
      </c>
      <c r="O53" s="88">
        <v>20</v>
      </c>
      <c r="P53" s="88">
        <v>0</v>
      </c>
      <c r="Q53" s="88">
        <v>0</v>
      </c>
      <c r="R53" s="88">
        <v>0</v>
      </c>
      <c r="S53" s="116">
        <v>0</v>
      </c>
      <c r="W53">
        <v>0.59</v>
      </c>
      <c r="X53">
        <v>0.34</v>
      </c>
      <c r="Y53">
        <v>0.39</v>
      </c>
      <c r="Z53">
        <v>0.79</v>
      </c>
      <c r="AA53">
        <v>0.64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27.33</v>
      </c>
      <c r="AI53">
        <v>3.87</v>
      </c>
      <c r="AJ53">
        <v>5.71</v>
      </c>
      <c r="AK53">
        <v>0</v>
      </c>
      <c r="AL53">
        <v>0</v>
      </c>
      <c r="AM53">
        <v>0</v>
      </c>
      <c r="AN53">
        <v>0</v>
      </c>
      <c r="AO53">
        <v>26.22</v>
      </c>
      <c r="AP53">
        <v>0.57999999999999996</v>
      </c>
      <c r="AQ53">
        <v>0.74</v>
      </c>
      <c r="AR53">
        <v>0.59</v>
      </c>
      <c r="AS53">
        <v>0.43</v>
      </c>
      <c r="AT53">
        <v>122.87</v>
      </c>
      <c r="AU53">
        <v>0</v>
      </c>
      <c r="AV53">
        <v>58.05</v>
      </c>
      <c r="AW53">
        <v>29.02</v>
      </c>
      <c r="AX53">
        <v>3.84</v>
      </c>
      <c r="AY53">
        <v>56.89</v>
      </c>
      <c r="AZ53">
        <v>0.3</v>
      </c>
      <c r="BA53">
        <v>20</v>
      </c>
      <c r="BB53">
        <v>32.9</v>
      </c>
      <c r="BC53">
        <v>14.1</v>
      </c>
      <c r="BD53">
        <v>9.68</v>
      </c>
    </row>
    <row r="54" spans="1:56">
      <c r="G54" t="s">
        <v>96</v>
      </c>
      <c r="H54" s="115">
        <v>94.639999999999986</v>
      </c>
      <c r="I54" s="88">
        <v>21.14</v>
      </c>
      <c r="J54" s="88">
        <v>148.23000000000002</v>
      </c>
      <c r="K54" s="88">
        <v>132.55000000000001</v>
      </c>
      <c r="L54" s="88">
        <v>0</v>
      </c>
      <c r="M54" s="116">
        <v>0</v>
      </c>
      <c r="N54" s="115">
        <v>0</v>
      </c>
      <c r="O54" s="88">
        <v>20</v>
      </c>
      <c r="P54" s="88">
        <v>0</v>
      </c>
      <c r="Q54" s="88">
        <v>0</v>
      </c>
      <c r="R54" s="88">
        <v>0</v>
      </c>
      <c r="S54" s="116">
        <v>0</v>
      </c>
      <c r="W54">
        <v>0.59</v>
      </c>
      <c r="X54">
        <v>0.34</v>
      </c>
      <c r="Y54">
        <v>0.39</v>
      </c>
      <c r="Z54">
        <v>0.79</v>
      </c>
      <c r="AA54">
        <v>0.64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27.33</v>
      </c>
      <c r="AI54">
        <v>3.87</v>
      </c>
      <c r="AJ54">
        <v>6.4</v>
      </c>
      <c r="AK54">
        <v>0</v>
      </c>
      <c r="AL54">
        <v>0</v>
      </c>
      <c r="AM54">
        <v>0</v>
      </c>
      <c r="AN54">
        <v>0</v>
      </c>
      <c r="AO54">
        <v>26.22</v>
      </c>
      <c r="AP54">
        <v>0.57999999999999996</v>
      </c>
      <c r="AQ54">
        <v>0.74</v>
      </c>
      <c r="AR54">
        <v>0.59</v>
      </c>
      <c r="AS54">
        <v>0.43</v>
      </c>
      <c r="AT54">
        <v>122.87</v>
      </c>
      <c r="AU54">
        <v>0</v>
      </c>
      <c r="AV54">
        <v>58.05</v>
      </c>
      <c r="AW54">
        <v>29.02</v>
      </c>
      <c r="AX54">
        <v>3.84</v>
      </c>
      <c r="AY54">
        <v>56.89</v>
      </c>
      <c r="AZ54">
        <v>0.3</v>
      </c>
      <c r="BA54">
        <v>20</v>
      </c>
      <c r="BB54">
        <v>32.9</v>
      </c>
      <c r="BC54">
        <v>14.1</v>
      </c>
      <c r="BD54">
        <v>9.68</v>
      </c>
    </row>
    <row r="55" spans="1:56">
      <c r="G55" t="s">
        <v>97</v>
      </c>
      <c r="H55" s="115">
        <v>94.639999999999986</v>
      </c>
      <c r="I55" s="88">
        <v>21.46</v>
      </c>
      <c r="J55" s="88">
        <v>148.23000000000002</v>
      </c>
      <c r="K55" s="88">
        <v>132.55000000000001</v>
      </c>
      <c r="L55" s="88">
        <v>0</v>
      </c>
      <c r="M55" s="116">
        <v>0</v>
      </c>
      <c r="N55" s="115">
        <v>0</v>
      </c>
      <c r="O55" s="88">
        <v>20</v>
      </c>
      <c r="P55" s="88">
        <v>0</v>
      </c>
      <c r="Q55" s="88">
        <v>0</v>
      </c>
      <c r="R55" s="88">
        <v>0</v>
      </c>
      <c r="S55" s="116">
        <v>0</v>
      </c>
      <c r="W55">
        <v>0.59</v>
      </c>
      <c r="X55">
        <v>0.34</v>
      </c>
      <c r="Y55">
        <v>0.39</v>
      </c>
      <c r="Z55">
        <v>0.79</v>
      </c>
      <c r="AA55">
        <v>0.64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27.33</v>
      </c>
      <c r="AI55">
        <v>3.87</v>
      </c>
      <c r="AJ55">
        <v>6.72</v>
      </c>
      <c r="AK55">
        <v>0</v>
      </c>
      <c r="AL55">
        <v>0</v>
      </c>
      <c r="AM55">
        <v>0</v>
      </c>
      <c r="AN55">
        <v>0</v>
      </c>
      <c r="AO55">
        <v>26.22</v>
      </c>
      <c r="AP55">
        <v>0.57999999999999996</v>
      </c>
      <c r="AQ55">
        <v>0.74</v>
      </c>
      <c r="AR55">
        <v>0.59</v>
      </c>
      <c r="AS55">
        <v>0.43</v>
      </c>
      <c r="AT55">
        <v>122.87</v>
      </c>
      <c r="AU55">
        <v>0</v>
      </c>
      <c r="AV55">
        <v>58.05</v>
      </c>
      <c r="AW55">
        <v>29.02</v>
      </c>
      <c r="AX55">
        <v>3.84</v>
      </c>
      <c r="AY55">
        <v>56.89</v>
      </c>
      <c r="AZ55">
        <v>0.3</v>
      </c>
      <c r="BA55">
        <v>20</v>
      </c>
      <c r="BB55">
        <v>32.9</v>
      </c>
      <c r="BC55">
        <v>14.1</v>
      </c>
      <c r="BD55">
        <v>9.68</v>
      </c>
    </row>
    <row r="56" spans="1:56">
      <c r="G56" t="s">
        <v>98</v>
      </c>
      <c r="H56" s="115">
        <v>94.639999999999986</v>
      </c>
      <c r="I56" s="88">
        <v>21.38</v>
      </c>
      <c r="J56" s="88">
        <v>148.23000000000002</v>
      </c>
      <c r="K56" s="88">
        <v>132.55000000000001</v>
      </c>
      <c r="L56" s="88">
        <v>0</v>
      </c>
      <c r="M56" s="116">
        <v>0</v>
      </c>
      <c r="N56" s="115">
        <v>0</v>
      </c>
      <c r="O56" s="88">
        <v>20</v>
      </c>
      <c r="P56" s="88">
        <v>0</v>
      </c>
      <c r="Q56" s="88">
        <v>0</v>
      </c>
      <c r="R56" s="88">
        <v>0</v>
      </c>
      <c r="S56" s="116">
        <v>0</v>
      </c>
      <c r="W56">
        <v>0.59</v>
      </c>
      <c r="X56">
        <v>0.34</v>
      </c>
      <c r="Y56">
        <v>0.39</v>
      </c>
      <c r="Z56">
        <v>0.79</v>
      </c>
      <c r="AA56">
        <v>0.64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27.33</v>
      </c>
      <c r="AI56">
        <v>3.87</v>
      </c>
      <c r="AJ56">
        <v>6.64</v>
      </c>
      <c r="AK56">
        <v>0</v>
      </c>
      <c r="AL56">
        <v>0</v>
      </c>
      <c r="AM56">
        <v>0</v>
      </c>
      <c r="AN56">
        <v>0</v>
      </c>
      <c r="AO56">
        <v>26.22</v>
      </c>
      <c r="AP56">
        <v>0.57999999999999996</v>
      </c>
      <c r="AQ56">
        <v>0.74</v>
      </c>
      <c r="AR56">
        <v>0.59</v>
      </c>
      <c r="AS56">
        <v>0.43</v>
      </c>
      <c r="AT56">
        <v>122.87</v>
      </c>
      <c r="AU56">
        <v>0</v>
      </c>
      <c r="AV56">
        <v>58.05</v>
      </c>
      <c r="AW56">
        <v>29.02</v>
      </c>
      <c r="AX56">
        <v>3.84</v>
      </c>
      <c r="AY56">
        <v>56.89</v>
      </c>
      <c r="AZ56">
        <v>0.3</v>
      </c>
      <c r="BA56">
        <v>20</v>
      </c>
      <c r="BB56">
        <v>32.9</v>
      </c>
      <c r="BC56">
        <v>14.1</v>
      </c>
      <c r="BD56">
        <v>9.68</v>
      </c>
    </row>
    <row r="57" spans="1:56">
      <c r="G57" t="s">
        <v>99</v>
      </c>
      <c r="H57" s="115">
        <v>94.639999999999986</v>
      </c>
      <c r="I57" s="88">
        <v>24.8</v>
      </c>
      <c r="J57" s="88">
        <v>148.23000000000002</v>
      </c>
      <c r="K57" s="88">
        <v>132.55000000000001</v>
      </c>
      <c r="L57" s="88">
        <v>0</v>
      </c>
      <c r="M57" s="116">
        <v>0</v>
      </c>
      <c r="N57" s="115">
        <v>0</v>
      </c>
      <c r="O57" s="88">
        <v>20</v>
      </c>
      <c r="P57" s="88">
        <v>0</v>
      </c>
      <c r="Q57" s="88">
        <v>0</v>
      </c>
      <c r="R57" s="88">
        <v>0</v>
      </c>
      <c r="S57" s="116">
        <v>0</v>
      </c>
      <c r="W57">
        <v>0.59</v>
      </c>
      <c r="X57">
        <v>0.34</v>
      </c>
      <c r="Y57">
        <v>0.39</v>
      </c>
      <c r="Z57">
        <v>0.79</v>
      </c>
      <c r="AA57">
        <v>0.64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27.33</v>
      </c>
      <c r="AI57">
        <v>3.87</v>
      </c>
      <c r="AJ57">
        <v>10.06</v>
      </c>
      <c r="AK57">
        <v>0</v>
      </c>
      <c r="AL57">
        <v>0</v>
      </c>
      <c r="AM57">
        <v>0</v>
      </c>
      <c r="AN57">
        <v>0</v>
      </c>
      <c r="AO57">
        <v>26.22</v>
      </c>
      <c r="AP57">
        <v>0.57999999999999996</v>
      </c>
      <c r="AQ57">
        <v>0.74</v>
      </c>
      <c r="AR57">
        <v>0.59</v>
      </c>
      <c r="AS57">
        <v>0.43</v>
      </c>
      <c r="AT57">
        <v>122.87</v>
      </c>
      <c r="AU57">
        <v>0</v>
      </c>
      <c r="AV57">
        <v>58.05</v>
      </c>
      <c r="AW57">
        <v>29.02</v>
      </c>
      <c r="AX57">
        <v>3.84</v>
      </c>
      <c r="AY57">
        <v>56.89</v>
      </c>
      <c r="AZ57">
        <v>0.3</v>
      </c>
      <c r="BA57">
        <v>20</v>
      </c>
      <c r="BB57">
        <v>32.9</v>
      </c>
      <c r="BC57">
        <v>14.1</v>
      </c>
      <c r="BD57">
        <v>9.68</v>
      </c>
    </row>
    <row r="58" spans="1:56">
      <c r="G58" t="s">
        <v>100</v>
      </c>
      <c r="H58" s="115">
        <v>94.639999999999986</v>
      </c>
      <c r="I58" s="88">
        <v>24.060000000000002</v>
      </c>
      <c r="J58" s="88">
        <v>148.23000000000002</v>
      </c>
      <c r="K58" s="88">
        <v>132.55000000000001</v>
      </c>
      <c r="L58" s="88">
        <v>0</v>
      </c>
      <c r="M58" s="116">
        <v>0</v>
      </c>
      <c r="N58" s="115">
        <v>0</v>
      </c>
      <c r="O58" s="88">
        <v>20</v>
      </c>
      <c r="P58" s="88">
        <v>0</v>
      </c>
      <c r="Q58" s="88">
        <v>0</v>
      </c>
      <c r="R58" s="88">
        <v>0</v>
      </c>
      <c r="S58" s="116">
        <v>0</v>
      </c>
      <c r="W58">
        <v>0.59</v>
      </c>
      <c r="X58">
        <v>0.34</v>
      </c>
      <c r="Y58">
        <v>0.39</v>
      </c>
      <c r="Z58">
        <v>0.79</v>
      </c>
      <c r="AA58">
        <v>0.64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27.33</v>
      </c>
      <c r="AI58">
        <v>3.87</v>
      </c>
      <c r="AJ58">
        <v>9.32</v>
      </c>
      <c r="AK58">
        <v>0</v>
      </c>
      <c r="AL58">
        <v>0</v>
      </c>
      <c r="AM58">
        <v>0</v>
      </c>
      <c r="AN58">
        <v>0</v>
      </c>
      <c r="AO58">
        <v>26.22</v>
      </c>
      <c r="AP58">
        <v>0.57999999999999996</v>
      </c>
      <c r="AQ58">
        <v>0.74</v>
      </c>
      <c r="AR58">
        <v>0.59</v>
      </c>
      <c r="AS58">
        <v>0.43</v>
      </c>
      <c r="AT58">
        <v>122.87</v>
      </c>
      <c r="AU58">
        <v>0</v>
      </c>
      <c r="AV58">
        <v>58.05</v>
      </c>
      <c r="AW58">
        <v>29.02</v>
      </c>
      <c r="AX58">
        <v>3.84</v>
      </c>
      <c r="AY58">
        <v>56.89</v>
      </c>
      <c r="AZ58">
        <v>0.3</v>
      </c>
      <c r="BA58">
        <v>20</v>
      </c>
      <c r="BB58">
        <v>32.9</v>
      </c>
      <c r="BC58">
        <v>14.1</v>
      </c>
      <c r="BD58">
        <v>9.68</v>
      </c>
    </row>
    <row r="59" spans="1:56">
      <c r="G59" t="s">
        <v>101</v>
      </c>
      <c r="H59" s="115">
        <v>94.639999999999986</v>
      </c>
      <c r="I59" s="88">
        <v>26.28</v>
      </c>
      <c r="J59" s="88">
        <v>148.23000000000002</v>
      </c>
      <c r="K59" s="88">
        <v>132.55000000000001</v>
      </c>
      <c r="L59" s="88">
        <v>0</v>
      </c>
      <c r="M59" s="116">
        <v>0</v>
      </c>
      <c r="N59" s="115">
        <v>0</v>
      </c>
      <c r="O59" s="88">
        <v>20</v>
      </c>
      <c r="P59" s="88">
        <v>0</v>
      </c>
      <c r="Q59" s="88">
        <v>0</v>
      </c>
      <c r="R59" s="88">
        <v>0</v>
      </c>
      <c r="S59" s="116">
        <v>0</v>
      </c>
      <c r="W59">
        <v>0.59</v>
      </c>
      <c r="X59">
        <v>0.34</v>
      </c>
      <c r="Y59">
        <v>0.39</v>
      </c>
      <c r="Z59">
        <v>0.79</v>
      </c>
      <c r="AA59">
        <v>0.64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27.33</v>
      </c>
      <c r="AI59">
        <v>3.87</v>
      </c>
      <c r="AJ59">
        <v>11.54</v>
      </c>
      <c r="AK59">
        <v>0</v>
      </c>
      <c r="AL59">
        <v>0</v>
      </c>
      <c r="AM59">
        <v>0</v>
      </c>
      <c r="AN59">
        <v>0</v>
      </c>
      <c r="AO59">
        <v>26.22</v>
      </c>
      <c r="AP59">
        <v>0.57999999999999996</v>
      </c>
      <c r="AQ59">
        <v>0.74</v>
      </c>
      <c r="AR59">
        <v>0.59</v>
      </c>
      <c r="AS59">
        <v>0.43</v>
      </c>
      <c r="AT59">
        <v>122.87</v>
      </c>
      <c r="AU59">
        <v>0</v>
      </c>
      <c r="AV59">
        <v>58.05</v>
      </c>
      <c r="AW59">
        <v>29.02</v>
      </c>
      <c r="AX59">
        <v>3.84</v>
      </c>
      <c r="AY59">
        <v>56.89</v>
      </c>
      <c r="AZ59">
        <v>0.3</v>
      </c>
      <c r="BA59">
        <v>20</v>
      </c>
      <c r="BB59">
        <v>32.9</v>
      </c>
      <c r="BC59">
        <v>14.1</v>
      </c>
      <c r="BD59">
        <v>9.68</v>
      </c>
    </row>
    <row r="60" spans="1:56">
      <c r="G60" t="s">
        <v>102</v>
      </c>
      <c r="H60" s="115">
        <v>94.639999999999986</v>
      </c>
      <c r="I60" s="88">
        <v>25.5</v>
      </c>
      <c r="J60" s="88">
        <v>148.23000000000002</v>
      </c>
      <c r="K60" s="88">
        <v>132.55000000000001</v>
      </c>
      <c r="L60" s="88">
        <v>0</v>
      </c>
      <c r="M60" s="116">
        <v>0</v>
      </c>
      <c r="N60" s="115">
        <v>0</v>
      </c>
      <c r="O60" s="88">
        <v>20</v>
      </c>
      <c r="P60" s="88">
        <v>0</v>
      </c>
      <c r="Q60" s="88">
        <v>0</v>
      </c>
      <c r="R60" s="88">
        <v>0</v>
      </c>
      <c r="S60" s="116">
        <v>0</v>
      </c>
      <c r="W60">
        <v>0.59</v>
      </c>
      <c r="X60">
        <v>0.34</v>
      </c>
      <c r="Y60">
        <v>0.39</v>
      </c>
      <c r="Z60">
        <v>0.79</v>
      </c>
      <c r="AA60">
        <v>0.64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27.33</v>
      </c>
      <c r="AI60">
        <v>3.87</v>
      </c>
      <c r="AJ60">
        <v>10.76</v>
      </c>
      <c r="AK60">
        <v>0</v>
      </c>
      <c r="AL60">
        <v>0</v>
      </c>
      <c r="AM60">
        <v>0</v>
      </c>
      <c r="AN60">
        <v>0</v>
      </c>
      <c r="AO60">
        <v>26.22</v>
      </c>
      <c r="AP60">
        <v>0.57999999999999996</v>
      </c>
      <c r="AQ60">
        <v>0.74</v>
      </c>
      <c r="AR60">
        <v>0.59</v>
      </c>
      <c r="AS60">
        <v>0.43</v>
      </c>
      <c r="AT60">
        <v>122.87</v>
      </c>
      <c r="AU60">
        <v>0</v>
      </c>
      <c r="AV60">
        <v>58.05</v>
      </c>
      <c r="AW60">
        <v>29.02</v>
      </c>
      <c r="AX60">
        <v>3.84</v>
      </c>
      <c r="AY60">
        <v>56.89</v>
      </c>
      <c r="AZ60">
        <v>0.3</v>
      </c>
      <c r="BA60">
        <v>20</v>
      </c>
      <c r="BB60">
        <v>32.9</v>
      </c>
      <c r="BC60">
        <v>14.1</v>
      </c>
      <c r="BD60">
        <v>9.68</v>
      </c>
    </row>
    <row r="61" spans="1:56">
      <c r="G61" t="s">
        <v>103</v>
      </c>
      <c r="H61" s="115">
        <v>94.639999999999986</v>
      </c>
      <c r="I61" s="88">
        <v>26.27</v>
      </c>
      <c r="J61" s="88">
        <v>148.23000000000002</v>
      </c>
      <c r="K61" s="88">
        <v>132.55000000000001</v>
      </c>
      <c r="L61" s="88">
        <v>0</v>
      </c>
      <c r="M61" s="116">
        <v>0</v>
      </c>
      <c r="N61" s="115">
        <v>0</v>
      </c>
      <c r="O61" s="88">
        <v>20</v>
      </c>
      <c r="P61" s="88">
        <v>0</v>
      </c>
      <c r="Q61" s="88">
        <v>0</v>
      </c>
      <c r="R61" s="88">
        <v>0</v>
      </c>
      <c r="S61" s="116">
        <v>0</v>
      </c>
      <c r="W61">
        <v>0.59</v>
      </c>
      <c r="X61">
        <v>0.34</v>
      </c>
      <c r="Y61">
        <v>0.39</v>
      </c>
      <c r="Z61">
        <v>0.79</v>
      </c>
      <c r="AA61">
        <v>0.64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27.33</v>
      </c>
      <c r="AI61">
        <v>3.87</v>
      </c>
      <c r="AJ61">
        <v>11.53</v>
      </c>
      <c r="AK61">
        <v>0</v>
      </c>
      <c r="AL61">
        <v>0</v>
      </c>
      <c r="AM61">
        <v>0</v>
      </c>
      <c r="AN61">
        <v>0</v>
      </c>
      <c r="AO61">
        <v>26.22</v>
      </c>
      <c r="AP61">
        <v>0.57999999999999996</v>
      </c>
      <c r="AQ61">
        <v>0.74</v>
      </c>
      <c r="AR61">
        <v>0.59</v>
      </c>
      <c r="AS61">
        <v>0.43</v>
      </c>
      <c r="AT61">
        <v>122.87</v>
      </c>
      <c r="AU61">
        <v>0</v>
      </c>
      <c r="AV61">
        <v>58.05</v>
      </c>
      <c r="AW61">
        <v>29.02</v>
      </c>
      <c r="AX61">
        <v>3.84</v>
      </c>
      <c r="AY61">
        <v>56.89</v>
      </c>
      <c r="AZ61">
        <v>0.3</v>
      </c>
      <c r="BA61">
        <v>20</v>
      </c>
      <c r="BB61">
        <v>32.9</v>
      </c>
      <c r="BC61">
        <v>14.1</v>
      </c>
      <c r="BD61">
        <v>9.68</v>
      </c>
    </row>
    <row r="62" spans="1:56">
      <c r="G62" t="s">
        <v>104</v>
      </c>
      <c r="H62" s="115">
        <v>93.24</v>
      </c>
      <c r="I62" s="88">
        <v>27.08</v>
      </c>
      <c r="J62" s="88">
        <v>148.23000000000002</v>
      </c>
      <c r="K62" s="88">
        <v>132.55000000000001</v>
      </c>
      <c r="L62" s="88">
        <v>0</v>
      </c>
      <c r="M62" s="116">
        <v>0</v>
      </c>
      <c r="N62" s="115">
        <v>0</v>
      </c>
      <c r="O62" s="88">
        <v>20</v>
      </c>
      <c r="P62" s="88">
        <v>0</v>
      </c>
      <c r="Q62" s="88">
        <v>0</v>
      </c>
      <c r="R62" s="88">
        <v>0</v>
      </c>
      <c r="S62" s="116">
        <v>0</v>
      </c>
      <c r="W62">
        <v>0.59</v>
      </c>
      <c r="X62">
        <v>0.34</v>
      </c>
      <c r="Y62">
        <v>0.39</v>
      </c>
      <c r="Z62">
        <v>0.79</v>
      </c>
      <c r="AA62">
        <v>0.64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27.33</v>
      </c>
      <c r="AI62">
        <v>3.87</v>
      </c>
      <c r="AJ62">
        <v>12.94</v>
      </c>
      <c r="AK62">
        <v>0</v>
      </c>
      <c r="AL62">
        <v>0</v>
      </c>
      <c r="AM62">
        <v>0</v>
      </c>
      <c r="AN62">
        <v>0</v>
      </c>
      <c r="AO62">
        <v>26.22</v>
      </c>
      <c r="AP62">
        <v>0.57999999999999996</v>
      </c>
      <c r="AQ62">
        <v>0.74</v>
      </c>
      <c r="AR62">
        <v>0.59</v>
      </c>
      <c r="AS62">
        <v>0.43</v>
      </c>
      <c r="AT62">
        <v>122.87</v>
      </c>
      <c r="AU62">
        <v>0</v>
      </c>
      <c r="AV62">
        <v>58.05</v>
      </c>
      <c r="AW62">
        <v>29.02</v>
      </c>
      <c r="AX62">
        <v>3.84</v>
      </c>
      <c r="AY62">
        <v>56.89</v>
      </c>
      <c r="AZ62">
        <v>0.3</v>
      </c>
      <c r="BA62">
        <v>20</v>
      </c>
      <c r="BB62">
        <v>31.5</v>
      </c>
      <c r="BC62">
        <v>13.5</v>
      </c>
      <c r="BD62">
        <v>9.68</v>
      </c>
    </row>
    <row r="63" spans="1:56">
      <c r="G63" t="s">
        <v>105</v>
      </c>
      <c r="H63" s="115">
        <v>281.80000000000007</v>
      </c>
      <c r="I63" s="88">
        <v>115.47</v>
      </c>
      <c r="J63" s="88">
        <v>148.28</v>
      </c>
      <c r="K63" s="88">
        <v>132.55000000000001</v>
      </c>
      <c r="L63" s="88">
        <v>0</v>
      </c>
      <c r="M63" s="116">
        <v>0</v>
      </c>
      <c r="N63" s="115">
        <v>0</v>
      </c>
      <c r="O63" s="88">
        <v>20</v>
      </c>
      <c r="P63" s="88">
        <v>0</v>
      </c>
      <c r="Q63" s="88">
        <v>0</v>
      </c>
      <c r="R63" s="88">
        <v>0</v>
      </c>
      <c r="S63" s="116">
        <v>0</v>
      </c>
      <c r="W63">
        <v>0.59</v>
      </c>
      <c r="X63">
        <v>0.34</v>
      </c>
      <c r="Y63">
        <v>0.39</v>
      </c>
      <c r="Z63">
        <v>0.79</v>
      </c>
      <c r="AA63">
        <v>0.64</v>
      </c>
      <c r="AB63">
        <v>96.75</v>
      </c>
      <c r="AC63">
        <v>0</v>
      </c>
      <c r="AD63">
        <v>40.64</v>
      </c>
      <c r="AE63">
        <v>0</v>
      </c>
      <c r="AF63">
        <v>0</v>
      </c>
      <c r="AG63">
        <v>0</v>
      </c>
      <c r="AH63">
        <v>82</v>
      </c>
      <c r="AI63">
        <v>3.87</v>
      </c>
      <c r="AJ63">
        <v>12.85</v>
      </c>
      <c r="AK63">
        <v>0</v>
      </c>
      <c r="AL63">
        <v>0</v>
      </c>
      <c r="AM63">
        <v>72.56</v>
      </c>
      <c r="AN63">
        <v>17.420000000000002</v>
      </c>
      <c r="AO63">
        <v>26.22</v>
      </c>
      <c r="AP63">
        <v>0.57999999999999996</v>
      </c>
      <c r="AQ63">
        <v>0.74</v>
      </c>
      <c r="AR63">
        <v>0.59</v>
      </c>
      <c r="AS63">
        <v>0.43</v>
      </c>
      <c r="AT63">
        <v>122.87</v>
      </c>
      <c r="AU63">
        <v>0</v>
      </c>
      <c r="AV63">
        <v>58.05</v>
      </c>
      <c r="AW63">
        <v>29.02</v>
      </c>
      <c r="AX63">
        <v>3.89</v>
      </c>
      <c r="AY63">
        <v>56.89</v>
      </c>
      <c r="AZ63">
        <v>0.3</v>
      </c>
      <c r="BA63">
        <v>20</v>
      </c>
      <c r="BB63">
        <v>28</v>
      </c>
      <c r="BC63">
        <v>12</v>
      </c>
      <c r="BD63">
        <v>9.68</v>
      </c>
    </row>
    <row r="64" spans="1:56">
      <c r="G64" t="s">
        <v>106</v>
      </c>
      <c r="H64" s="115">
        <v>280.40000000000003</v>
      </c>
      <c r="I64" s="88">
        <v>116.03000000000002</v>
      </c>
      <c r="J64" s="88">
        <v>148.28</v>
      </c>
      <c r="K64" s="88">
        <v>132.55000000000001</v>
      </c>
      <c r="L64" s="88">
        <v>0</v>
      </c>
      <c r="M64" s="116">
        <v>0</v>
      </c>
      <c r="N64" s="115">
        <v>0</v>
      </c>
      <c r="O64" s="88">
        <v>20</v>
      </c>
      <c r="P64" s="88">
        <v>0</v>
      </c>
      <c r="Q64" s="88">
        <v>0</v>
      </c>
      <c r="R64" s="88">
        <v>0</v>
      </c>
      <c r="S64" s="116">
        <v>0</v>
      </c>
      <c r="W64">
        <v>0.59</v>
      </c>
      <c r="X64">
        <v>0.34</v>
      </c>
      <c r="Y64">
        <v>0.39</v>
      </c>
      <c r="Z64">
        <v>0.79</v>
      </c>
      <c r="AA64">
        <v>0.64</v>
      </c>
      <c r="AB64">
        <v>96.75</v>
      </c>
      <c r="AC64">
        <v>0</v>
      </c>
      <c r="AD64">
        <v>40.64</v>
      </c>
      <c r="AE64">
        <v>0</v>
      </c>
      <c r="AF64">
        <v>0</v>
      </c>
      <c r="AG64">
        <v>0</v>
      </c>
      <c r="AH64">
        <v>82</v>
      </c>
      <c r="AI64">
        <v>3.87</v>
      </c>
      <c r="AJ64">
        <v>14.01</v>
      </c>
      <c r="AK64">
        <v>0</v>
      </c>
      <c r="AL64">
        <v>0</v>
      </c>
      <c r="AM64">
        <v>72.56</v>
      </c>
      <c r="AN64">
        <v>17.420000000000002</v>
      </c>
      <c r="AO64">
        <v>26.22</v>
      </c>
      <c r="AP64">
        <v>0.57999999999999996</v>
      </c>
      <c r="AQ64">
        <v>0.74</v>
      </c>
      <c r="AR64">
        <v>0.59</v>
      </c>
      <c r="AS64">
        <v>0.43</v>
      </c>
      <c r="AT64">
        <v>122.87</v>
      </c>
      <c r="AU64">
        <v>0</v>
      </c>
      <c r="AV64">
        <v>58.05</v>
      </c>
      <c r="AW64">
        <v>29.02</v>
      </c>
      <c r="AX64">
        <v>3.89</v>
      </c>
      <c r="AY64">
        <v>56.89</v>
      </c>
      <c r="AZ64">
        <v>0.3</v>
      </c>
      <c r="BA64">
        <v>20</v>
      </c>
      <c r="BB64">
        <v>26.6</v>
      </c>
      <c r="BC64">
        <v>11.4</v>
      </c>
      <c r="BD64">
        <v>9.68</v>
      </c>
    </row>
    <row r="65" spans="7:56">
      <c r="G65" t="s">
        <v>107</v>
      </c>
      <c r="H65" s="115">
        <v>279.70000000000005</v>
      </c>
      <c r="I65" s="88">
        <v>115</v>
      </c>
      <c r="J65" s="88">
        <v>148.28</v>
      </c>
      <c r="K65" s="88">
        <v>132.55000000000001</v>
      </c>
      <c r="L65" s="88">
        <v>0</v>
      </c>
      <c r="M65" s="116">
        <v>0</v>
      </c>
      <c r="N65" s="115">
        <v>0</v>
      </c>
      <c r="O65" s="88">
        <v>20</v>
      </c>
      <c r="P65" s="88">
        <v>0</v>
      </c>
      <c r="Q65" s="88">
        <v>0</v>
      </c>
      <c r="R65" s="88">
        <v>0</v>
      </c>
      <c r="S65" s="116">
        <v>0</v>
      </c>
      <c r="W65">
        <v>0.59</v>
      </c>
      <c r="X65">
        <v>0.34</v>
      </c>
      <c r="Y65">
        <v>0.39</v>
      </c>
      <c r="Z65">
        <v>0.79</v>
      </c>
      <c r="AA65">
        <v>0.64</v>
      </c>
      <c r="AB65">
        <v>96.75</v>
      </c>
      <c r="AC65">
        <v>0</v>
      </c>
      <c r="AD65">
        <v>40.64</v>
      </c>
      <c r="AE65">
        <v>0</v>
      </c>
      <c r="AF65">
        <v>0</v>
      </c>
      <c r="AG65">
        <v>0</v>
      </c>
      <c r="AH65">
        <v>82</v>
      </c>
      <c r="AI65">
        <v>3.87</v>
      </c>
      <c r="AJ65">
        <v>13.28</v>
      </c>
      <c r="AK65">
        <v>0</v>
      </c>
      <c r="AL65">
        <v>0</v>
      </c>
      <c r="AM65">
        <v>72.56</v>
      </c>
      <c r="AN65">
        <v>17.420000000000002</v>
      </c>
      <c r="AO65">
        <v>26.22</v>
      </c>
      <c r="AP65">
        <v>0.57999999999999996</v>
      </c>
      <c r="AQ65">
        <v>0.74</v>
      </c>
      <c r="AR65">
        <v>0.59</v>
      </c>
      <c r="AS65">
        <v>0.43</v>
      </c>
      <c r="AT65">
        <v>122.87</v>
      </c>
      <c r="AU65">
        <v>0</v>
      </c>
      <c r="AV65">
        <v>58.05</v>
      </c>
      <c r="AW65">
        <v>29.02</v>
      </c>
      <c r="AX65">
        <v>3.89</v>
      </c>
      <c r="AY65">
        <v>56.89</v>
      </c>
      <c r="AZ65">
        <v>0.3</v>
      </c>
      <c r="BA65">
        <v>20</v>
      </c>
      <c r="BB65">
        <v>25.9</v>
      </c>
      <c r="BC65">
        <v>11.1</v>
      </c>
      <c r="BD65">
        <v>9.68</v>
      </c>
    </row>
    <row r="66" spans="7:56">
      <c r="G66" t="s">
        <v>108</v>
      </c>
      <c r="H66" s="115">
        <v>279.00000000000006</v>
      </c>
      <c r="I66" s="88">
        <v>113.56</v>
      </c>
      <c r="J66" s="88">
        <v>148.28</v>
      </c>
      <c r="K66" s="88">
        <v>132.55000000000001</v>
      </c>
      <c r="L66" s="88">
        <v>0</v>
      </c>
      <c r="M66" s="116">
        <v>0</v>
      </c>
      <c r="N66" s="115">
        <v>0</v>
      </c>
      <c r="O66" s="88">
        <v>20</v>
      </c>
      <c r="P66" s="88">
        <v>0</v>
      </c>
      <c r="Q66" s="88">
        <v>0</v>
      </c>
      <c r="R66" s="88">
        <v>0</v>
      </c>
      <c r="S66" s="116">
        <v>0</v>
      </c>
      <c r="W66">
        <v>0.59</v>
      </c>
      <c r="X66">
        <v>0.34</v>
      </c>
      <c r="Y66">
        <v>0.39</v>
      </c>
      <c r="Z66">
        <v>0.79</v>
      </c>
      <c r="AA66">
        <v>0.64</v>
      </c>
      <c r="AB66">
        <v>96.75</v>
      </c>
      <c r="AC66">
        <v>0</v>
      </c>
      <c r="AD66">
        <v>40.64</v>
      </c>
      <c r="AE66">
        <v>0</v>
      </c>
      <c r="AF66">
        <v>0</v>
      </c>
      <c r="AG66">
        <v>0</v>
      </c>
      <c r="AH66">
        <v>82</v>
      </c>
      <c r="AI66">
        <v>3.87</v>
      </c>
      <c r="AJ66">
        <v>12.14</v>
      </c>
      <c r="AK66">
        <v>0</v>
      </c>
      <c r="AL66">
        <v>0</v>
      </c>
      <c r="AM66">
        <v>72.56</v>
      </c>
      <c r="AN66">
        <v>17.420000000000002</v>
      </c>
      <c r="AO66">
        <v>26.22</v>
      </c>
      <c r="AP66">
        <v>0.57999999999999996</v>
      </c>
      <c r="AQ66">
        <v>0.74</v>
      </c>
      <c r="AR66">
        <v>0.59</v>
      </c>
      <c r="AS66">
        <v>0.43</v>
      </c>
      <c r="AT66">
        <v>122.87</v>
      </c>
      <c r="AU66">
        <v>0</v>
      </c>
      <c r="AV66">
        <v>58.05</v>
      </c>
      <c r="AW66">
        <v>29.02</v>
      </c>
      <c r="AX66">
        <v>3.89</v>
      </c>
      <c r="AY66">
        <v>56.89</v>
      </c>
      <c r="AZ66">
        <v>0.3</v>
      </c>
      <c r="BA66">
        <v>20</v>
      </c>
      <c r="BB66">
        <v>25.2</v>
      </c>
      <c r="BC66">
        <v>10.8</v>
      </c>
      <c r="BD66">
        <v>9.68</v>
      </c>
    </row>
    <row r="67" spans="7:56">
      <c r="G67" t="s">
        <v>109</v>
      </c>
      <c r="H67" s="115">
        <v>279.77999999999997</v>
      </c>
      <c r="I67" s="88">
        <v>112.73</v>
      </c>
      <c r="J67" s="88">
        <v>148.28</v>
      </c>
      <c r="K67" s="88">
        <v>132.55000000000001</v>
      </c>
      <c r="L67" s="88">
        <v>0</v>
      </c>
      <c r="M67" s="116">
        <v>0</v>
      </c>
      <c r="N67" s="115">
        <v>0</v>
      </c>
      <c r="O67" s="88">
        <v>20</v>
      </c>
      <c r="P67" s="88">
        <v>0</v>
      </c>
      <c r="Q67" s="88">
        <v>0</v>
      </c>
      <c r="R67" s="88">
        <v>0</v>
      </c>
      <c r="S67" s="116">
        <v>0</v>
      </c>
      <c r="W67">
        <v>0.59</v>
      </c>
      <c r="X67">
        <v>0.34</v>
      </c>
      <c r="Y67">
        <v>0.39</v>
      </c>
      <c r="Z67">
        <v>0.79</v>
      </c>
      <c r="AA67">
        <v>0.64</v>
      </c>
      <c r="AB67">
        <v>96.75</v>
      </c>
      <c r="AC67">
        <v>0</v>
      </c>
      <c r="AD67">
        <v>40.64</v>
      </c>
      <c r="AE67">
        <v>0</v>
      </c>
      <c r="AF67">
        <v>0</v>
      </c>
      <c r="AG67">
        <v>0</v>
      </c>
      <c r="AH67">
        <v>82</v>
      </c>
      <c r="AI67">
        <v>3.87</v>
      </c>
      <c r="AJ67">
        <v>12.51</v>
      </c>
      <c r="AK67">
        <v>0</v>
      </c>
      <c r="AL67">
        <v>0</v>
      </c>
      <c r="AM67">
        <v>72.56</v>
      </c>
      <c r="AN67">
        <v>17.420000000000002</v>
      </c>
      <c r="AO67">
        <v>29.8</v>
      </c>
      <c r="AP67">
        <v>0.57999999999999996</v>
      </c>
      <c r="AQ67">
        <v>0.74</v>
      </c>
      <c r="AR67">
        <v>0.59</v>
      </c>
      <c r="AS67">
        <v>0.43</v>
      </c>
      <c r="AT67">
        <v>122.87</v>
      </c>
      <c r="AU67">
        <v>0</v>
      </c>
      <c r="AV67">
        <v>58.05</v>
      </c>
      <c r="AW67">
        <v>29.02</v>
      </c>
      <c r="AX67">
        <v>3.89</v>
      </c>
      <c r="AY67">
        <v>56.89</v>
      </c>
      <c r="AZ67">
        <v>0.3</v>
      </c>
      <c r="BA67">
        <v>20</v>
      </c>
      <c r="BB67">
        <v>22.4</v>
      </c>
      <c r="BC67">
        <v>9.6</v>
      </c>
      <c r="BD67">
        <v>9.68</v>
      </c>
    </row>
    <row r="68" spans="7:56">
      <c r="G68" t="s">
        <v>110</v>
      </c>
      <c r="H68" s="115">
        <v>278.38</v>
      </c>
      <c r="I68" s="88">
        <v>112.56</v>
      </c>
      <c r="J68" s="88">
        <v>148.28</v>
      </c>
      <c r="K68" s="88">
        <v>132.55000000000001</v>
      </c>
      <c r="L68" s="88">
        <v>0</v>
      </c>
      <c r="M68" s="116">
        <v>0</v>
      </c>
      <c r="N68" s="115">
        <v>0</v>
      </c>
      <c r="O68" s="88">
        <v>20</v>
      </c>
      <c r="P68" s="88">
        <v>0</v>
      </c>
      <c r="Q68" s="88">
        <v>0</v>
      </c>
      <c r="R68" s="88">
        <v>0</v>
      </c>
      <c r="S68" s="116">
        <v>0</v>
      </c>
      <c r="W68">
        <v>0.59</v>
      </c>
      <c r="X68">
        <v>0.34</v>
      </c>
      <c r="Y68">
        <v>0.39</v>
      </c>
      <c r="Z68">
        <v>0.79</v>
      </c>
      <c r="AA68">
        <v>0.64</v>
      </c>
      <c r="AB68">
        <v>96.75</v>
      </c>
      <c r="AC68">
        <v>0</v>
      </c>
      <c r="AD68">
        <v>40.64</v>
      </c>
      <c r="AE68">
        <v>0</v>
      </c>
      <c r="AF68">
        <v>0</v>
      </c>
      <c r="AG68">
        <v>0</v>
      </c>
      <c r="AH68">
        <v>82</v>
      </c>
      <c r="AI68">
        <v>3.87</v>
      </c>
      <c r="AJ68">
        <v>12.94</v>
      </c>
      <c r="AK68">
        <v>0</v>
      </c>
      <c r="AL68">
        <v>0</v>
      </c>
      <c r="AM68">
        <v>72.56</v>
      </c>
      <c r="AN68">
        <v>17.420000000000002</v>
      </c>
      <c r="AO68">
        <v>29.8</v>
      </c>
      <c r="AP68">
        <v>0.57999999999999996</v>
      </c>
      <c r="AQ68">
        <v>0.74</v>
      </c>
      <c r="AR68">
        <v>0.59</v>
      </c>
      <c r="AS68">
        <v>0.43</v>
      </c>
      <c r="AT68">
        <v>122.87</v>
      </c>
      <c r="AU68">
        <v>0</v>
      </c>
      <c r="AV68">
        <v>58.05</v>
      </c>
      <c r="AW68">
        <v>29.02</v>
      </c>
      <c r="AX68">
        <v>3.89</v>
      </c>
      <c r="AY68">
        <v>56.89</v>
      </c>
      <c r="AZ68">
        <v>0.3</v>
      </c>
      <c r="BA68">
        <v>20</v>
      </c>
      <c r="BB68">
        <v>21</v>
      </c>
      <c r="BC68">
        <v>9</v>
      </c>
      <c r="BD68">
        <v>9.68</v>
      </c>
    </row>
    <row r="69" spans="7:56">
      <c r="G69" t="s">
        <v>111</v>
      </c>
      <c r="H69" s="115">
        <v>274.18</v>
      </c>
      <c r="I69" s="88">
        <v>111.08000000000001</v>
      </c>
      <c r="J69" s="88">
        <v>148.28</v>
      </c>
      <c r="K69" s="88">
        <v>132.55000000000001</v>
      </c>
      <c r="L69" s="88">
        <v>0</v>
      </c>
      <c r="M69" s="116">
        <v>0</v>
      </c>
      <c r="N69" s="115">
        <v>0</v>
      </c>
      <c r="O69" s="88">
        <v>20</v>
      </c>
      <c r="P69" s="88">
        <v>0</v>
      </c>
      <c r="Q69" s="88">
        <v>0</v>
      </c>
      <c r="R69" s="88">
        <v>0</v>
      </c>
      <c r="S69" s="116">
        <v>0</v>
      </c>
      <c r="W69">
        <v>0.59</v>
      </c>
      <c r="X69">
        <v>0.34</v>
      </c>
      <c r="Y69">
        <v>0.39</v>
      </c>
      <c r="Z69">
        <v>0.79</v>
      </c>
      <c r="AA69">
        <v>0.64</v>
      </c>
      <c r="AB69">
        <v>96.75</v>
      </c>
      <c r="AC69">
        <v>0</v>
      </c>
      <c r="AD69">
        <v>40.64</v>
      </c>
      <c r="AE69">
        <v>0</v>
      </c>
      <c r="AF69">
        <v>0</v>
      </c>
      <c r="AG69">
        <v>0</v>
      </c>
      <c r="AH69">
        <v>82</v>
      </c>
      <c r="AI69">
        <v>3.87</v>
      </c>
      <c r="AJ69">
        <v>13.26</v>
      </c>
      <c r="AK69">
        <v>0</v>
      </c>
      <c r="AL69">
        <v>0</v>
      </c>
      <c r="AM69">
        <v>72.56</v>
      </c>
      <c r="AN69">
        <v>17.420000000000002</v>
      </c>
      <c r="AO69">
        <v>29.8</v>
      </c>
      <c r="AP69">
        <v>0.57999999999999996</v>
      </c>
      <c r="AQ69">
        <v>0.74</v>
      </c>
      <c r="AR69">
        <v>0.59</v>
      </c>
      <c r="AS69">
        <v>0.43</v>
      </c>
      <c r="AT69">
        <v>122.87</v>
      </c>
      <c r="AU69">
        <v>0</v>
      </c>
      <c r="AV69">
        <v>58.05</v>
      </c>
      <c r="AW69">
        <v>29.02</v>
      </c>
      <c r="AX69">
        <v>3.89</v>
      </c>
      <c r="AY69">
        <v>56.89</v>
      </c>
      <c r="AZ69">
        <v>0.3</v>
      </c>
      <c r="BA69">
        <v>20</v>
      </c>
      <c r="BB69">
        <v>16.8</v>
      </c>
      <c r="BC69">
        <v>7.2</v>
      </c>
      <c r="BD69">
        <v>9.68</v>
      </c>
    </row>
    <row r="70" spans="7:56">
      <c r="G70" t="s">
        <v>112</v>
      </c>
      <c r="H70" s="115">
        <v>233.54000000000008</v>
      </c>
      <c r="I70" s="88">
        <v>110.73</v>
      </c>
      <c r="J70" s="88">
        <v>148.28</v>
      </c>
      <c r="K70" s="88">
        <v>132.55000000000001</v>
      </c>
      <c r="L70" s="88">
        <v>0</v>
      </c>
      <c r="M70" s="116">
        <v>0</v>
      </c>
      <c r="N70" s="115">
        <v>0</v>
      </c>
      <c r="O70" s="88">
        <v>20</v>
      </c>
      <c r="P70" s="88">
        <v>0</v>
      </c>
      <c r="Q70" s="88">
        <v>0</v>
      </c>
      <c r="R70" s="88">
        <v>0</v>
      </c>
      <c r="S70" s="116">
        <v>0</v>
      </c>
      <c r="W70">
        <v>0.59</v>
      </c>
      <c r="X70">
        <v>0.34</v>
      </c>
      <c r="Y70">
        <v>0.39</v>
      </c>
      <c r="Z70">
        <v>0.79</v>
      </c>
      <c r="AA70">
        <v>0.64</v>
      </c>
      <c r="AB70">
        <v>96.75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82</v>
      </c>
      <c r="AI70">
        <v>3.87</v>
      </c>
      <c r="AJ70">
        <v>12.91</v>
      </c>
      <c r="AK70">
        <v>0</v>
      </c>
      <c r="AL70">
        <v>0</v>
      </c>
      <c r="AM70">
        <v>72.56</v>
      </c>
      <c r="AN70">
        <v>17.420000000000002</v>
      </c>
      <c r="AO70">
        <v>29.8</v>
      </c>
      <c r="AP70">
        <v>0.57999999999999996</v>
      </c>
      <c r="AQ70">
        <v>0.74</v>
      </c>
      <c r="AR70">
        <v>0.59</v>
      </c>
      <c r="AS70">
        <v>0.43</v>
      </c>
      <c r="AT70">
        <v>122.87</v>
      </c>
      <c r="AU70">
        <v>0</v>
      </c>
      <c r="AV70">
        <v>58.05</v>
      </c>
      <c r="AW70">
        <v>29.02</v>
      </c>
      <c r="AX70">
        <v>3.89</v>
      </c>
      <c r="AY70">
        <v>56.89</v>
      </c>
      <c r="AZ70">
        <v>0.3</v>
      </c>
      <c r="BA70">
        <v>20</v>
      </c>
      <c r="BB70">
        <v>16.8</v>
      </c>
      <c r="BC70">
        <v>7.2</v>
      </c>
      <c r="BD70">
        <v>9.68</v>
      </c>
    </row>
    <row r="71" spans="7:56">
      <c r="G71" t="s">
        <v>113</v>
      </c>
      <c r="H71" s="115">
        <v>279.11</v>
      </c>
      <c r="I71" s="88">
        <v>110.75</v>
      </c>
      <c r="J71" s="88">
        <v>148.37</v>
      </c>
      <c r="K71" s="88">
        <v>132.55000000000001</v>
      </c>
      <c r="L71" s="88">
        <v>0</v>
      </c>
      <c r="M71" s="116">
        <v>0</v>
      </c>
      <c r="N71" s="115">
        <v>0</v>
      </c>
      <c r="O71" s="88">
        <v>20</v>
      </c>
      <c r="P71" s="88">
        <v>0</v>
      </c>
      <c r="Q71" s="88">
        <v>0</v>
      </c>
      <c r="R71" s="88">
        <v>0</v>
      </c>
      <c r="S71" s="116">
        <v>0</v>
      </c>
      <c r="W71">
        <v>0.59</v>
      </c>
      <c r="X71">
        <v>0.34</v>
      </c>
      <c r="Y71">
        <v>0.39</v>
      </c>
      <c r="Z71">
        <v>0.79</v>
      </c>
      <c r="AA71">
        <v>0.64</v>
      </c>
      <c r="AB71">
        <v>145.12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82</v>
      </c>
      <c r="AI71">
        <v>3.87</v>
      </c>
      <c r="AJ71">
        <v>14.13</v>
      </c>
      <c r="AK71">
        <v>0</v>
      </c>
      <c r="AL71">
        <v>0</v>
      </c>
      <c r="AM71">
        <v>72.56</v>
      </c>
      <c r="AN71">
        <v>17.420000000000002</v>
      </c>
      <c r="AO71">
        <v>29.8</v>
      </c>
      <c r="AP71">
        <v>0.57999999999999996</v>
      </c>
      <c r="AQ71">
        <v>0.74</v>
      </c>
      <c r="AR71">
        <v>0.59</v>
      </c>
      <c r="AS71">
        <v>0.43</v>
      </c>
      <c r="AT71">
        <v>122.87</v>
      </c>
      <c r="AU71">
        <v>0</v>
      </c>
      <c r="AV71">
        <v>58.05</v>
      </c>
      <c r="AW71">
        <v>29.02</v>
      </c>
      <c r="AX71">
        <v>3.98</v>
      </c>
      <c r="AY71">
        <v>56.89</v>
      </c>
      <c r="AZ71">
        <v>0.3</v>
      </c>
      <c r="BA71">
        <v>20</v>
      </c>
      <c r="BB71">
        <v>14</v>
      </c>
      <c r="BC71">
        <v>6</v>
      </c>
      <c r="BD71">
        <v>9.68</v>
      </c>
    </row>
    <row r="72" spans="7:56">
      <c r="G72" t="s">
        <v>114</v>
      </c>
      <c r="H72" s="115">
        <v>275.61</v>
      </c>
      <c r="I72" s="88">
        <v>108.73</v>
      </c>
      <c r="J72" s="88">
        <v>148.37</v>
      </c>
      <c r="K72" s="88">
        <v>132.55000000000001</v>
      </c>
      <c r="L72" s="88">
        <v>0</v>
      </c>
      <c r="M72" s="116">
        <v>0</v>
      </c>
      <c r="N72" s="115">
        <v>0</v>
      </c>
      <c r="O72" s="88">
        <v>20</v>
      </c>
      <c r="P72" s="88">
        <v>0</v>
      </c>
      <c r="Q72" s="88">
        <v>0</v>
      </c>
      <c r="R72" s="88">
        <v>0</v>
      </c>
      <c r="S72" s="116">
        <v>0</v>
      </c>
      <c r="W72">
        <v>0.59</v>
      </c>
      <c r="X72">
        <v>0.34</v>
      </c>
      <c r="Y72">
        <v>0.39</v>
      </c>
      <c r="Z72">
        <v>0.79</v>
      </c>
      <c r="AA72">
        <v>0.64</v>
      </c>
      <c r="AB72">
        <v>145.12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82</v>
      </c>
      <c r="AI72">
        <v>3.87</v>
      </c>
      <c r="AJ72">
        <v>13.61</v>
      </c>
      <c r="AK72">
        <v>0</v>
      </c>
      <c r="AL72">
        <v>0</v>
      </c>
      <c r="AM72">
        <v>72.56</v>
      </c>
      <c r="AN72">
        <v>17.420000000000002</v>
      </c>
      <c r="AO72">
        <v>29.8</v>
      </c>
      <c r="AP72">
        <v>0.57999999999999996</v>
      </c>
      <c r="AQ72">
        <v>0.74</v>
      </c>
      <c r="AR72">
        <v>0.59</v>
      </c>
      <c r="AS72">
        <v>0.43</v>
      </c>
      <c r="AT72">
        <v>122.87</v>
      </c>
      <c r="AU72">
        <v>0</v>
      </c>
      <c r="AV72">
        <v>58.05</v>
      </c>
      <c r="AW72">
        <v>29.02</v>
      </c>
      <c r="AX72">
        <v>3.98</v>
      </c>
      <c r="AY72">
        <v>56.89</v>
      </c>
      <c r="AZ72">
        <v>0.3</v>
      </c>
      <c r="BA72">
        <v>20</v>
      </c>
      <c r="BB72">
        <v>10.5</v>
      </c>
      <c r="BC72">
        <v>4.5</v>
      </c>
      <c r="BD72">
        <v>9.68</v>
      </c>
    </row>
    <row r="73" spans="7:56">
      <c r="G73" t="s">
        <v>115</v>
      </c>
      <c r="H73" s="115">
        <v>272.11</v>
      </c>
      <c r="I73" s="88">
        <v>108.35000000000001</v>
      </c>
      <c r="J73" s="88">
        <v>148.37</v>
      </c>
      <c r="K73" s="88">
        <v>33.86</v>
      </c>
      <c r="L73" s="88">
        <v>0</v>
      </c>
      <c r="M73" s="116">
        <v>0</v>
      </c>
      <c r="N73" s="115">
        <v>0</v>
      </c>
      <c r="O73" s="88">
        <v>20</v>
      </c>
      <c r="P73" s="88">
        <v>0</v>
      </c>
      <c r="Q73" s="88">
        <v>0</v>
      </c>
      <c r="R73" s="88">
        <v>0</v>
      </c>
      <c r="S73" s="116">
        <v>0</v>
      </c>
      <c r="W73">
        <v>0.59</v>
      </c>
      <c r="X73">
        <v>0.34</v>
      </c>
      <c r="Y73">
        <v>0.39</v>
      </c>
      <c r="Z73">
        <v>0.79</v>
      </c>
      <c r="AA73">
        <v>0.64</v>
      </c>
      <c r="AB73">
        <v>145.12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82</v>
      </c>
      <c r="AI73">
        <v>3.87</v>
      </c>
      <c r="AJ73">
        <v>14.73</v>
      </c>
      <c r="AK73">
        <v>0</v>
      </c>
      <c r="AL73">
        <v>0</v>
      </c>
      <c r="AM73">
        <v>72.56</v>
      </c>
      <c r="AN73">
        <v>17.420000000000002</v>
      </c>
      <c r="AO73">
        <v>29.8</v>
      </c>
      <c r="AP73">
        <v>0.57999999999999996</v>
      </c>
      <c r="AQ73">
        <v>0.74</v>
      </c>
      <c r="AR73">
        <v>0.59</v>
      </c>
      <c r="AS73">
        <v>0.43</v>
      </c>
      <c r="AT73">
        <v>0</v>
      </c>
      <c r="AU73">
        <v>0</v>
      </c>
      <c r="AV73">
        <v>58.05</v>
      </c>
      <c r="AW73">
        <v>29.02</v>
      </c>
      <c r="AX73">
        <v>3.98</v>
      </c>
      <c r="AY73">
        <v>56.89</v>
      </c>
      <c r="AZ73">
        <v>0.3</v>
      </c>
      <c r="BA73">
        <v>20</v>
      </c>
      <c r="BB73">
        <v>7</v>
      </c>
      <c r="BC73">
        <v>3</v>
      </c>
      <c r="BD73">
        <v>33.86</v>
      </c>
    </row>
    <row r="74" spans="7:56">
      <c r="G74" t="s">
        <v>116</v>
      </c>
      <c r="H74" s="115">
        <v>270.71000000000004</v>
      </c>
      <c r="I74" s="88">
        <v>107.64000000000001</v>
      </c>
      <c r="J74" s="88">
        <v>148.37</v>
      </c>
      <c r="K74" s="88">
        <v>29.03</v>
      </c>
      <c r="L74" s="88">
        <v>0</v>
      </c>
      <c r="M74" s="116">
        <v>0</v>
      </c>
      <c r="N74" s="115">
        <v>0</v>
      </c>
      <c r="O74" s="88">
        <v>20</v>
      </c>
      <c r="P74" s="88">
        <v>0</v>
      </c>
      <c r="Q74" s="88">
        <v>0</v>
      </c>
      <c r="R74" s="88">
        <v>0</v>
      </c>
      <c r="S74" s="116">
        <v>0</v>
      </c>
      <c r="W74">
        <v>0.59</v>
      </c>
      <c r="X74">
        <v>0.34</v>
      </c>
      <c r="Y74">
        <v>0.39</v>
      </c>
      <c r="Z74">
        <v>0.79</v>
      </c>
      <c r="AA74">
        <v>0.64</v>
      </c>
      <c r="AB74">
        <v>145.12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82</v>
      </c>
      <c r="AI74">
        <v>3.87</v>
      </c>
      <c r="AJ74">
        <v>14.62</v>
      </c>
      <c r="AK74">
        <v>0</v>
      </c>
      <c r="AL74">
        <v>0</v>
      </c>
      <c r="AM74">
        <v>72.56</v>
      </c>
      <c r="AN74">
        <v>17.420000000000002</v>
      </c>
      <c r="AO74">
        <v>29.8</v>
      </c>
      <c r="AP74">
        <v>0.57999999999999996</v>
      </c>
      <c r="AQ74">
        <v>0.74</v>
      </c>
      <c r="AR74">
        <v>0.59</v>
      </c>
      <c r="AS74">
        <v>0.43</v>
      </c>
      <c r="AT74">
        <v>0</v>
      </c>
      <c r="AU74">
        <v>0</v>
      </c>
      <c r="AV74">
        <v>58.05</v>
      </c>
      <c r="AW74">
        <v>29.02</v>
      </c>
      <c r="AX74">
        <v>3.98</v>
      </c>
      <c r="AY74">
        <v>56.89</v>
      </c>
      <c r="AZ74">
        <v>0.3</v>
      </c>
      <c r="BA74">
        <v>20</v>
      </c>
      <c r="BB74">
        <v>5.6</v>
      </c>
      <c r="BC74">
        <v>2.4</v>
      </c>
      <c r="BD74">
        <v>29.03</v>
      </c>
    </row>
    <row r="75" spans="7:56">
      <c r="G75" t="s">
        <v>117</v>
      </c>
      <c r="H75" s="115">
        <v>197.48000000000005</v>
      </c>
      <c r="I75" s="88">
        <v>89.2</v>
      </c>
      <c r="J75" s="88">
        <v>148.41</v>
      </c>
      <c r="K75" s="88">
        <v>19.350000000000001</v>
      </c>
      <c r="L75" s="88">
        <v>0</v>
      </c>
      <c r="M75" s="116">
        <v>0</v>
      </c>
      <c r="N75" s="115">
        <v>0</v>
      </c>
      <c r="O75" s="88">
        <v>20</v>
      </c>
      <c r="P75" s="88">
        <v>0</v>
      </c>
      <c r="Q75" s="88">
        <v>0</v>
      </c>
      <c r="R75" s="88">
        <v>0</v>
      </c>
      <c r="S75" s="116">
        <v>0</v>
      </c>
      <c r="W75">
        <v>0.59</v>
      </c>
      <c r="X75">
        <v>0.34</v>
      </c>
      <c r="Y75">
        <v>0.39</v>
      </c>
      <c r="Z75">
        <v>0.79</v>
      </c>
      <c r="AA75">
        <v>0.64</v>
      </c>
      <c r="AB75">
        <v>48.38</v>
      </c>
      <c r="AC75">
        <v>24.91</v>
      </c>
      <c r="AD75">
        <v>0</v>
      </c>
      <c r="AE75">
        <v>0</v>
      </c>
      <c r="AF75">
        <v>0</v>
      </c>
      <c r="AG75">
        <v>0</v>
      </c>
      <c r="AH75">
        <v>82</v>
      </c>
      <c r="AI75">
        <v>3.87</v>
      </c>
      <c r="AJ75">
        <v>14.2</v>
      </c>
      <c r="AK75">
        <v>0</v>
      </c>
      <c r="AL75">
        <v>0</v>
      </c>
      <c r="AM75">
        <v>72.56</v>
      </c>
      <c r="AN75">
        <v>0</v>
      </c>
      <c r="AO75">
        <v>29.8</v>
      </c>
      <c r="AP75">
        <v>0.57999999999999996</v>
      </c>
      <c r="AQ75">
        <v>0.74</v>
      </c>
      <c r="AR75">
        <v>0.59</v>
      </c>
      <c r="AS75">
        <v>0.43</v>
      </c>
      <c r="AT75">
        <v>0</v>
      </c>
      <c r="AU75">
        <v>0</v>
      </c>
      <c r="AV75">
        <v>58.05</v>
      </c>
      <c r="AW75">
        <v>29.02</v>
      </c>
      <c r="AX75">
        <v>4.0199999999999996</v>
      </c>
      <c r="AY75">
        <v>56.89</v>
      </c>
      <c r="AZ75">
        <v>0.3</v>
      </c>
      <c r="BA75">
        <v>20</v>
      </c>
      <c r="BB75">
        <v>4.2</v>
      </c>
      <c r="BC75">
        <v>1.8</v>
      </c>
      <c r="BD75">
        <v>19.350000000000001</v>
      </c>
    </row>
    <row r="76" spans="7:56">
      <c r="G76" t="s">
        <v>118</v>
      </c>
      <c r="H76" s="115">
        <v>196.08000000000007</v>
      </c>
      <c r="I76" s="88">
        <v>89.34</v>
      </c>
      <c r="J76" s="88">
        <v>148.41</v>
      </c>
      <c r="K76" s="88">
        <v>9.68</v>
      </c>
      <c r="L76" s="88">
        <v>0</v>
      </c>
      <c r="M76" s="116">
        <v>0</v>
      </c>
      <c r="N76" s="115">
        <v>0</v>
      </c>
      <c r="O76" s="88">
        <v>20</v>
      </c>
      <c r="P76" s="88">
        <v>0</v>
      </c>
      <c r="Q76" s="88">
        <v>0</v>
      </c>
      <c r="R76" s="88">
        <v>0</v>
      </c>
      <c r="S76" s="116">
        <v>0</v>
      </c>
      <c r="W76">
        <v>0.59</v>
      </c>
      <c r="X76">
        <v>0.34</v>
      </c>
      <c r="Y76">
        <v>0.39</v>
      </c>
      <c r="Z76">
        <v>0.79</v>
      </c>
      <c r="AA76">
        <v>0.64</v>
      </c>
      <c r="AB76">
        <v>48.38</v>
      </c>
      <c r="AC76">
        <v>24.91</v>
      </c>
      <c r="AD76">
        <v>0</v>
      </c>
      <c r="AE76">
        <v>0</v>
      </c>
      <c r="AF76">
        <v>0</v>
      </c>
      <c r="AG76">
        <v>0</v>
      </c>
      <c r="AH76">
        <v>82</v>
      </c>
      <c r="AI76">
        <v>3.87</v>
      </c>
      <c r="AJ76">
        <v>14.94</v>
      </c>
      <c r="AK76">
        <v>0</v>
      </c>
      <c r="AL76">
        <v>0</v>
      </c>
      <c r="AM76">
        <v>72.56</v>
      </c>
      <c r="AN76">
        <v>0</v>
      </c>
      <c r="AO76">
        <v>29.8</v>
      </c>
      <c r="AP76">
        <v>0.57999999999999996</v>
      </c>
      <c r="AQ76">
        <v>0.74</v>
      </c>
      <c r="AR76">
        <v>0.59</v>
      </c>
      <c r="AS76">
        <v>0.43</v>
      </c>
      <c r="AT76">
        <v>0</v>
      </c>
      <c r="AU76">
        <v>0</v>
      </c>
      <c r="AV76">
        <v>58.05</v>
      </c>
      <c r="AW76">
        <v>29.02</v>
      </c>
      <c r="AX76">
        <v>4.0199999999999996</v>
      </c>
      <c r="AY76">
        <v>56.89</v>
      </c>
      <c r="AZ76">
        <v>0.3</v>
      </c>
      <c r="BA76">
        <v>20</v>
      </c>
      <c r="BB76">
        <v>2.8</v>
      </c>
      <c r="BC76">
        <v>1.2</v>
      </c>
      <c r="BD76">
        <v>9.68</v>
      </c>
    </row>
    <row r="77" spans="7:56">
      <c r="G77" t="s">
        <v>119</v>
      </c>
      <c r="H77" s="115">
        <v>195.38000000000005</v>
      </c>
      <c r="I77" s="88">
        <v>88.79</v>
      </c>
      <c r="J77" s="88">
        <v>148.41</v>
      </c>
      <c r="K77" s="88">
        <v>0</v>
      </c>
      <c r="L77" s="88">
        <v>0</v>
      </c>
      <c r="M77" s="116">
        <v>0</v>
      </c>
      <c r="N77" s="115">
        <v>0</v>
      </c>
      <c r="O77" s="88">
        <v>20</v>
      </c>
      <c r="P77" s="88">
        <v>0</v>
      </c>
      <c r="Q77" s="88">
        <v>0</v>
      </c>
      <c r="R77" s="88">
        <v>0</v>
      </c>
      <c r="S77" s="116">
        <v>0</v>
      </c>
      <c r="W77">
        <v>0.59</v>
      </c>
      <c r="X77">
        <v>0.34</v>
      </c>
      <c r="Y77">
        <v>0.39</v>
      </c>
      <c r="Z77">
        <v>0.79</v>
      </c>
      <c r="AA77">
        <v>0.64</v>
      </c>
      <c r="AB77">
        <v>48.38</v>
      </c>
      <c r="AC77">
        <v>24.91</v>
      </c>
      <c r="AD77">
        <v>0</v>
      </c>
      <c r="AE77">
        <v>0</v>
      </c>
      <c r="AF77">
        <v>0</v>
      </c>
      <c r="AG77">
        <v>0</v>
      </c>
      <c r="AH77">
        <v>82</v>
      </c>
      <c r="AI77">
        <v>3.87</v>
      </c>
      <c r="AJ77">
        <v>14.69</v>
      </c>
      <c r="AK77">
        <v>0</v>
      </c>
      <c r="AL77">
        <v>0</v>
      </c>
      <c r="AM77">
        <v>72.56</v>
      </c>
      <c r="AN77">
        <v>0</v>
      </c>
      <c r="AO77">
        <v>29.8</v>
      </c>
      <c r="AP77">
        <v>0.57999999999999996</v>
      </c>
      <c r="AQ77">
        <v>0.74</v>
      </c>
      <c r="AR77">
        <v>0.59</v>
      </c>
      <c r="AS77">
        <v>0.43</v>
      </c>
      <c r="AT77">
        <v>0</v>
      </c>
      <c r="AU77">
        <v>0</v>
      </c>
      <c r="AV77">
        <v>58.05</v>
      </c>
      <c r="AW77">
        <v>29.02</v>
      </c>
      <c r="AX77">
        <v>4.0199999999999996</v>
      </c>
      <c r="AY77">
        <v>56.89</v>
      </c>
      <c r="AZ77">
        <v>0.3</v>
      </c>
      <c r="BA77">
        <v>20</v>
      </c>
      <c r="BB77">
        <v>2.1</v>
      </c>
      <c r="BC77">
        <v>0.9</v>
      </c>
      <c r="BD77">
        <v>0</v>
      </c>
    </row>
    <row r="78" spans="7:56">
      <c r="G78" t="s">
        <v>120</v>
      </c>
      <c r="H78" s="115">
        <v>234.62000000000006</v>
      </c>
      <c r="I78" s="88">
        <v>87.67</v>
      </c>
      <c r="J78" s="88">
        <v>148.41</v>
      </c>
      <c r="K78" s="88">
        <v>0</v>
      </c>
      <c r="L78" s="88">
        <v>0</v>
      </c>
      <c r="M78" s="116">
        <v>0</v>
      </c>
      <c r="N78" s="115">
        <v>0</v>
      </c>
      <c r="O78" s="88">
        <v>20</v>
      </c>
      <c r="P78" s="88">
        <v>0</v>
      </c>
      <c r="Q78" s="88">
        <v>0</v>
      </c>
      <c r="R78" s="88">
        <v>0</v>
      </c>
      <c r="S78" s="116">
        <v>0</v>
      </c>
      <c r="W78">
        <v>0.59</v>
      </c>
      <c r="X78">
        <v>0.34</v>
      </c>
      <c r="Y78">
        <v>0.39</v>
      </c>
      <c r="Z78">
        <v>0.79</v>
      </c>
      <c r="AA78">
        <v>0.64</v>
      </c>
      <c r="AB78">
        <v>48.38</v>
      </c>
      <c r="AC78">
        <v>24.91</v>
      </c>
      <c r="AD78">
        <v>40.64</v>
      </c>
      <c r="AE78">
        <v>0</v>
      </c>
      <c r="AF78">
        <v>0</v>
      </c>
      <c r="AG78">
        <v>0</v>
      </c>
      <c r="AH78">
        <v>82</v>
      </c>
      <c r="AI78">
        <v>3.87</v>
      </c>
      <c r="AJ78">
        <v>14.17</v>
      </c>
      <c r="AK78">
        <v>0</v>
      </c>
      <c r="AL78">
        <v>0</v>
      </c>
      <c r="AM78">
        <v>72.56</v>
      </c>
      <c r="AN78">
        <v>0</v>
      </c>
      <c r="AO78">
        <v>29.8</v>
      </c>
      <c r="AP78">
        <v>0.57999999999999996</v>
      </c>
      <c r="AQ78">
        <v>0.74</v>
      </c>
      <c r="AR78">
        <v>0.59</v>
      </c>
      <c r="AS78">
        <v>0.43</v>
      </c>
      <c r="AT78">
        <v>0</v>
      </c>
      <c r="AU78">
        <v>0</v>
      </c>
      <c r="AV78">
        <v>58.05</v>
      </c>
      <c r="AW78">
        <v>29.02</v>
      </c>
      <c r="AX78">
        <v>4.0199999999999996</v>
      </c>
      <c r="AY78">
        <v>56.89</v>
      </c>
      <c r="AZ78">
        <v>0.3</v>
      </c>
      <c r="BA78">
        <v>20</v>
      </c>
      <c r="BB78">
        <v>0.7</v>
      </c>
      <c r="BC78">
        <v>0.3</v>
      </c>
      <c r="BD78">
        <v>0</v>
      </c>
    </row>
    <row r="79" spans="7:56">
      <c r="G79" t="s">
        <v>121</v>
      </c>
      <c r="H79" s="115">
        <v>331.01000000000005</v>
      </c>
      <c r="I79" s="88">
        <v>15.090000000000002</v>
      </c>
      <c r="J79" s="88">
        <v>148.45999999999998</v>
      </c>
      <c r="K79" s="88">
        <v>0</v>
      </c>
      <c r="L79" s="88">
        <v>0</v>
      </c>
      <c r="M79" s="116">
        <v>0</v>
      </c>
      <c r="N79" s="115">
        <v>0</v>
      </c>
      <c r="O79" s="88">
        <v>20</v>
      </c>
      <c r="P79" s="88">
        <v>0</v>
      </c>
      <c r="Q79" s="88">
        <v>0</v>
      </c>
      <c r="R79" s="88">
        <v>0</v>
      </c>
      <c r="S79" s="116">
        <v>0</v>
      </c>
      <c r="W79">
        <v>0.59</v>
      </c>
      <c r="X79">
        <v>0.34</v>
      </c>
      <c r="Y79">
        <v>0.39</v>
      </c>
      <c r="Z79">
        <v>0.79</v>
      </c>
      <c r="AA79">
        <v>0.64</v>
      </c>
      <c r="AB79">
        <v>145.12</v>
      </c>
      <c r="AC79">
        <v>24.91</v>
      </c>
      <c r="AD79">
        <v>40.64</v>
      </c>
      <c r="AE79">
        <v>0</v>
      </c>
      <c r="AF79">
        <v>0</v>
      </c>
      <c r="AG79">
        <v>0</v>
      </c>
      <c r="AH79">
        <v>82</v>
      </c>
      <c r="AI79">
        <v>3.87</v>
      </c>
      <c r="AJ79">
        <v>14.3</v>
      </c>
      <c r="AK79">
        <v>0</v>
      </c>
      <c r="AL79">
        <v>0</v>
      </c>
      <c r="AM79">
        <v>0</v>
      </c>
      <c r="AN79">
        <v>0</v>
      </c>
      <c r="AO79">
        <v>29.8</v>
      </c>
      <c r="AP79">
        <v>0.57999999999999996</v>
      </c>
      <c r="AQ79">
        <v>0.74</v>
      </c>
      <c r="AR79">
        <v>0.59</v>
      </c>
      <c r="AS79">
        <v>0.43</v>
      </c>
      <c r="AT79">
        <v>0</v>
      </c>
      <c r="AU79">
        <v>0</v>
      </c>
      <c r="AV79">
        <v>58.05</v>
      </c>
      <c r="AW79">
        <v>29.02</v>
      </c>
      <c r="AX79">
        <v>4.07</v>
      </c>
      <c r="AY79">
        <v>56.89</v>
      </c>
      <c r="AZ79">
        <v>0.3</v>
      </c>
      <c r="BA79">
        <v>20</v>
      </c>
      <c r="BB79">
        <v>0.35</v>
      </c>
      <c r="BC79">
        <v>0.15</v>
      </c>
      <c r="BD79">
        <v>0</v>
      </c>
    </row>
    <row r="80" spans="7:56">
      <c r="G80" t="s">
        <v>122</v>
      </c>
      <c r="H80" s="115">
        <v>330.66</v>
      </c>
      <c r="I80" s="88">
        <v>14.350000000000001</v>
      </c>
      <c r="J80" s="88">
        <v>148.45999999999998</v>
      </c>
      <c r="K80" s="88">
        <v>0</v>
      </c>
      <c r="L80" s="88">
        <v>0</v>
      </c>
      <c r="M80" s="116">
        <v>0</v>
      </c>
      <c r="N80" s="115">
        <v>0</v>
      </c>
      <c r="O80" s="88">
        <v>20</v>
      </c>
      <c r="P80" s="88">
        <v>0</v>
      </c>
      <c r="Q80" s="88">
        <v>0</v>
      </c>
      <c r="R80" s="88">
        <v>0</v>
      </c>
      <c r="S80" s="116">
        <v>0</v>
      </c>
      <c r="W80">
        <v>0.59</v>
      </c>
      <c r="X80">
        <v>0.34</v>
      </c>
      <c r="Y80">
        <v>0.39</v>
      </c>
      <c r="Z80">
        <v>0.79</v>
      </c>
      <c r="AA80">
        <v>0.64</v>
      </c>
      <c r="AB80">
        <v>145.12</v>
      </c>
      <c r="AC80">
        <v>24.91</v>
      </c>
      <c r="AD80">
        <v>40.64</v>
      </c>
      <c r="AE80">
        <v>0</v>
      </c>
      <c r="AF80">
        <v>0</v>
      </c>
      <c r="AG80">
        <v>0</v>
      </c>
      <c r="AH80">
        <v>82</v>
      </c>
      <c r="AI80">
        <v>3.87</v>
      </c>
      <c r="AJ80">
        <v>13.71</v>
      </c>
      <c r="AK80">
        <v>0</v>
      </c>
      <c r="AL80">
        <v>0</v>
      </c>
      <c r="AM80">
        <v>0</v>
      </c>
      <c r="AN80">
        <v>0</v>
      </c>
      <c r="AO80">
        <v>29.8</v>
      </c>
      <c r="AP80">
        <v>0.57999999999999996</v>
      </c>
      <c r="AQ80">
        <v>0.74</v>
      </c>
      <c r="AR80">
        <v>0.59</v>
      </c>
      <c r="AS80">
        <v>0.43</v>
      </c>
      <c r="AT80">
        <v>0</v>
      </c>
      <c r="AU80">
        <v>0</v>
      </c>
      <c r="AV80">
        <v>58.05</v>
      </c>
      <c r="AW80">
        <v>29.02</v>
      </c>
      <c r="AX80">
        <v>4.07</v>
      </c>
      <c r="AY80">
        <v>56.89</v>
      </c>
      <c r="AZ80">
        <v>0.3</v>
      </c>
      <c r="BA80">
        <v>20</v>
      </c>
      <c r="BB80">
        <v>0</v>
      </c>
      <c r="BC80">
        <v>0</v>
      </c>
      <c r="BD80">
        <v>0</v>
      </c>
    </row>
    <row r="81" spans="7:56">
      <c r="G81" t="s">
        <v>123</v>
      </c>
      <c r="H81" s="115">
        <v>330.66</v>
      </c>
      <c r="I81" s="88">
        <v>14.82</v>
      </c>
      <c r="J81" s="88">
        <v>148.45999999999998</v>
      </c>
      <c r="K81" s="88">
        <v>0</v>
      </c>
      <c r="L81" s="88">
        <v>0</v>
      </c>
      <c r="M81" s="116">
        <v>0</v>
      </c>
      <c r="N81" s="115">
        <v>0</v>
      </c>
      <c r="O81" s="88">
        <v>20</v>
      </c>
      <c r="P81" s="88">
        <v>0</v>
      </c>
      <c r="Q81" s="88">
        <v>0</v>
      </c>
      <c r="R81" s="88">
        <v>0</v>
      </c>
      <c r="S81" s="116">
        <v>0</v>
      </c>
      <c r="W81">
        <v>0.59</v>
      </c>
      <c r="X81">
        <v>0.34</v>
      </c>
      <c r="Y81">
        <v>0.39</v>
      </c>
      <c r="Z81">
        <v>0.79</v>
      </c>
      <c r="AA81">
        <v>0.64</v>
      </c>
      <c r="AB81">
        <v>145.12</v>
      </c>
      <c r="AC81">
        <v>24.91</v>
      </c>
      <c r="AD81">
        <v>40.64</v>
      </c>
      <c r="AE81">
        <v>0</v>
      </c>
      <c r="AF81">
        <v>0</v>
      </c>
      <c r="AG81">
        <v>0</v>
      </c>
      <c r="AH81">
        <v>82</v>
      </c>
      <c r="AI81">
        <v>3.87</v>
      </c>
      <c r="AJ81">
        <v>14.18</v>
      </c>
      <c r="AK81">
        <v>0</v>
      </c>
      <c r="AL81">
        <v>0</v>
      </c>
      <c r="AM81">
        <v>0</v>
      </c>
      <c r="AN81">
        <v>0</v>
      </c>
      <c r="AO81">
        <v>29.8</v>
      </c>
      <c r="AP81">
        <v>0.57999999999999996</v>
      </c>
      <c r="AQ81">
        <v>0.74</v>
      </c>
      <c r="AR81">
        <v>0.59</v>
      </c>
      <c r="AS81">
        <v>0.43</v>
      </c>
      <c r="AT81">
        <v>0</v>
      </c>
      <c r="AU81">
        <v>0</v>
      </c>
      <c r="AV81">
        <v>58.05</v>
      </c>
      <c r="AW81">
        <v>29.02</v>
      </c>
      <c r="AX81">
        <v>4.07</v>
      </c>
      <c r="AY81">
        <v>56.89</v>
      </c>
      <c r="AZ81">
        <v>0.3</v>
      </c>
      <c r="BA81">
        <v>20</v>
      </c>
      <c r="BB81">
        <v>0</v>
      </c>
      <c r="BC81">
        <v>0</v>
      </c>
      <c r="BD81">
        <v>0</v>
      </c>
    </row>
    <row r="82" spans="7:56">
      <c r="G82" t="s">
        <v>124</v>
      </c>
      <c r="H82" s="115">
        <v>330.66</v>
      </c>
      <c r="I82" s="88">
        <v>13.690000000000001</v>
      </c>
      <c r="J82" s="88">
        <v>148.45999999999998</v>
      </c>
      <c r="K82" s="88">
        <v>0</v>
      </c>
      <c r="L82" s="88">
        <v>0</v>
      </c>
      <c r="M82" s="116">
        <v>0</v>
      </c>
      <c r="N82" s="115">
        <v>0</v>
      </c>
      <c r="O82" s="88">
        <v>20</v>
      </c>
      <c r="P82" s="88">
        <v>0</v>
      </c>
      <c r="Q82" s="88">
        <v>0</v>
      </c>
      <c r="R82" s="88">
        <v>0</v>
      </c>
      <c r="S82" s="116">
        <v>0</v>
      </c>
      <c r="W82">
        <v>0.59</v>
      </c>
      <c r="X82">
        <v>0.34</v>
      </c>
      <c r="Y82">
        <v>0.39</v>
      </c>
      <c r="Z82">
        <v>0.79</v>
      </c>
      <c r="AA82">
        <v>0.64</v>
      </c>
      <c r="AB82">
        <v>145.12</v>
      </c>
      <c r="AC82">
        <v>24.91</v>
      </c>
      <c r="AD82">
        <v>40.64</v>
      </c>
      <c r="AE82">
        <v>0</v>
      </c>
      <c r="AF82">
        <v>0</v>
      </c>
      <c r="AG82">
        <v>0</v>
      </c>
      <c r="AH82">
        <v>82</v>
      </c>
      <c r="AI82">
        <v>3.87</v>
      </c>
      <c r="AJ82">
        <v>13.05</v>
      </c>
      <c r="AK82">
        <v>0</v>
      </c>
      <c r="AL82">
        <v>0</v>
      </c>
      <c r="AM82">
        <v>0</v>
      </c>
      <c r="AN82">
        <v>0</v>
      </c>
      <c r="AO82">
        <v>29.8</v>
      </c>
      <c r="AP82">
        <v>0.57999999999999996</v>
      </c>
      <c r="AQ82">
        <v>0.74</v>
      </c>
      <c r="AR82">
        <v>0.59</v>
      </c>
      <c r="AS82">
        <v>0.43</v>
      </c>
      <c r="AT82">
        <v>0</v>
      </c>
      <c r="AU82">
        <v>0</v>
      </c>
      <c r="AV82">
        <v>58.05</v>
      </c>
      <c r="AW82">
        <v>29.02</v>
      </c>
      <c r="AX82">
        <v>4.07</v>
      </c>
      <c r="AY82">
        <v>56.89</v>
      </c>
      <c r="AZ82">
        <v>0.3</v>
      </c>
      <c r="BA82">
        <v>20</v>
      </c>
      <c r="BB82">
        <v>0</v>
      </c>
      <c r="BC82">
        <v>0</v>
      </c>
      <c r="BD82">
        <v>0</v>
      </c>
    </row>
    <row r="83" spans="7:56">
      <c r="G83" t="s">
        <v>125</v>
      </c>
      <c r="H83" s="115">
        <v>330.66</v>
      </c>
      <c r="I83" s="88">
        <v>72.210000000000008</v>
      </c>
      <c r="J83" s="88">
        <v>148.51</v>
      </c>
      <c r="K83" s="88">
        <v>48.38</v>
      </c>
      <c r="L83" s="88">
        <v>0</v>
      </c>
      <c r="M83" s="116">
        <v>0</v>
      </c>
      <c r="N83" s="115">
        <v>0</v>
      </c>
      <c r="O83" s="88">
        <v>20</v>
      </c>
      <c r="P83" s="88">
        <v>0</v>
      </c>
      <c r="Q83" s="88">
        <v>0</v>
      </c>
      <c r="R83" s="88">
        <v>0</v>
      </c>
      <c r="S83" s="116">
        <v>0</v>
      </c>
      <c r="W83">
        <v>0.59</v>
      </c>
      <c r="X83">
        <v>0.34</v>
      </c>
      <c r="Y83">
        <v>0.39</v>
      </c>
      <c r="Z83">
        <v>0.79</v>
      </c>
      <c r="AA83">
        <v>0.64</v>
      </c>
      <c r="AB83">
        <v>145.12</v>
      </c>
      <c r="AC83">
        <v>24.91</v>
      </c>
      <c r="AD83">
        <v>40.64</v>
      </c>
      <c r="AE83">
        <v>0</v>
      </c>
      <c r="AF83">
        <v>0</v>
      </c>
      <c r="AG83">
        <v>0</v>
      </c>
      <c r="AH83">
        <v>82</v>
      </c>
      <c r="AI83">
        <v>3.87</v>
      </c>
      <c r="AJ83">
        <v>13.42</v>
      </c>
      <c r="AK83">
        <v>24.29</v>
      </c>
      <c r="AL83">
        <v>33.86</v>
      </c>
      <c r="AM83">
        <v>0</v>
      </c>
      <c r="AN83">
        <v>0</v>
      </c>
      <c r="AO83">
        <v>29.8</v>
      </c>
      <c r="AP83">
        <v>0.57999999999999996</v>
      </c>
      <c r="AQ83">
        <v>0.74</v>
      </c>
      <c r="AR83">
        <v>0.59</v>
      </c>
      <c r="AS83">
        <v>0.43</v>
      </c>
      <c r="AT83">
        <v>0</v>
      </c>
      <c r="AU83">
        <v>48.38</v>
      </c>
      <c r="AV83">
        <v>58.05</v>
      </c>
      <c r="AW83">
        <v>29.02</v>
      </c>
      <c r="AX83">
        <v>4.12</v>
      </c>
      <c r="AY83">
        <v>56.89</v>
      </c>
      <c r="AZ83">
        <v>0.3</v>
      </c>
      <c r="BA83">
        <v>20</v>
      </c>
      <c r="BB83">
        <v>0</v>
      </c>
      <c r="BC83">
        <v>0</v>
      </c>
      <c r="BD83">
        <v>0</v>
      </c>
    </row>
    <row r="84" spans="7:56">
      <c r="G84" t="s">
        <v>126</v>
      </c>
      <c r="H84" s="115">
        <v>330.66</v>
      </c>
      <c r="I84" s="88">
        <v>69.92</v>
      </c>
      <c r="J84" s="88">
        <v>148.51</v>
      </c>
      <c r="K84" s="88">
        <v>48.38</v>
      </c>
      <c r="L84" s="88">
        <v>0</v>
      </c>
      <c r="M84" s="116">
        <v>0</v>
      </c>
      <c r="N84" s="115">
        <v>0</v>
      </c>
      <c r="O84" s="88">
        <v>20</v>
      </c>
      <c r="P84" s="88">
        <v>0</v>
      </c>
      <c r="Q84" s="88">
        <v>0</v>
      </c>
      <c r="R84" s="88">
        <v>0</v>
      </c>
      <c r="S84" s="116">
        <v>0</v>
      </c>
      <c r="W84">
        <v>0.59</v>
      </c>
      <c r="X84">
        <v>0.34</v>
      </c>
      <c r="Y84">
        <v>0.39</v>
      </c>
      <c r="Z84">
        <v>0.79</v>
      </c>
      <c r="AA84">
        <v>0.64</v>
      </c>
      <c r="AB84">
        <v>145.12</v>
      </c>
      <c r="AC84">
        <v>24.91</v>
      </c>
      <c r="AD84">
        <v>40.64</v>
      </c>
      <c r="AE84">
        <v>0</v>
      </c>
      <c r="AF84">
        <v>0</v>
      </c>
      <c r="AG84">
        <v>0</v>
      </c>
      <c r="AH84">
        <v>82</v>
      </c>
      <c r="AI84">
        <v>3.87</v>
      </c>
      <c r="AJ84">
        <v>12.9</v>
      </c>
      <c r="AK84">
        <v>22.52</v>
      </c>
      <c r="AL84">
        <v>33.86</v>
      </c>
      <c r="AM84">
        <v>0</v>
      </c>
      <c r="AN84">
        <v>0</v>
      </c>
      <c r="AO84">
        <v>29.8</v>
      </c>
      <c r="AP84">
        <v>0.57999999999999996</v>
      </c>
      <c r="AQ84">
        <v>0.74</v>
      </c>
      <c r="AR84">
        <v>0.59</v>
      </c>
      <c r="AS84">
        <v>0.43</v>
      </c>
      <c r="AT84">
        <v>0</v>
      </c>
      <c r="AU84">
        <v>48.38</v>
      </c>
      <c r="AV84">
        <v>58.05</v>
      </c>
      <c r="AW84">
        <v>29.02</v>
      </c>
      <c r="AX84">
        <v>4.12</v>
      </c>
      <c r="AY84">
        <v>56.89</v>
      </c>
      <c r="AZ84">
        <v>0.3</v>
      </c>
      <c r="BA84">
        <v>20</v>
      </c>
      <c r="BB84">
        <v>0</v>
      </c>
      <c r="BC84">
        <v>0</v>
      </c>
      <c r="BD84">
        <v>0</v>
      </c>
    </row>
    <row r="85" spans="7:56">
      <c r="G85" t="s">
        <v>127</v>
      </c>
      <c r="H85" s="115">
        <v>330.66</v>
      </c>
      <c r="I85" s="88">
        <v>68.990000000000009</v>
      </c>
      <c r="J85" s="88">
        <v>148.51</v>
      </c>
      <c r="K85" s="88">
        <v>48.38</v>
      </c>
      <c r="L85" s="88">
        <v>0</v>
      </c>
      <c r="M85" s="116">
        <v>0</v>
      </c>
      <c r="N85" s="115">
        <v>0</v>
      </c>
      <c r="O85" s="88">
        <v>20</v>
      </c>
      <c r="P85" s="88">
        <v>0</v>
      </c>
      <c r="Q85" s="88">
        <v>0</v>
      </c>
      <c r="R85" s="88">
        <v>0</v>
      </c>
      <c r="S85" s="116">
        <v>0</v>
      </c>
      <c r="W85">
        <v>0.59</v>
      </c>
      <c r="X85">
        <v>0.34</v>
      </c>
      <c r="Y85">
        <v>0.39</v>
      </c>
      <c r="Z85">
        <v>0.79</v>
      </c>
      <c r="AA85">
        <v>0.64</v>
      </c>
      <c r="AB85">
        <v>145.12</v>
      </c>
      <c r="AC85">
        <v>24.91</v>
      </c>
      <c r="AD85">
        <v>40.64</v>
      </c>
      <c r="AE85">
        <v>0</v>
      </c>
      <c r="AF85">
        <v>0</v>
      </c>
      <c r="AG85">
        <v>0</v>
      </c>
      <c r="AH85">
        <v>82</v>
      </c>
      <c r="AI85">
        <v>3.87</v>
      </c>
      <c r="AJ85">
        <v>12.13</v>
      </c>
      <c r="AK85">
        <v>22.36</v>
      </c>
      <c r="AL85">
        <v>33.86</v>
      </c>
      <c r="AM85">
        <v>0</v>
      </c>
      <c r="AN85">
        <v>0</v>
      </c>
      <c r="AO85">
        <v>29.8</v>
      </c>
      <c r="AP85">
        <v>0.57999999999999996</v>
      </c>
      <c r="AQ85">
        <v>0.74</v>
      </c>
      <c r="AR85">
        <v>0.59</v>
      </c>
      <c r="AS85">
        <v>0.43</v>
      </c>
      <c r="AT85">
        <v>0</v>
      </c>
      <c r="AU85">
        <v>48.38</v>
      </c>
      <c r="AV85">
        <v>58.05</v>
      </c>
      <c r="AW85">
        <v>29.02</v>
      </c>
      <c r="AX85">
        <v>4.12</v>
      </c>
      <c r="AY85">
        <v>56.89</v>
      </c>
      <c r="AZ85">
        <v>0.3</v>
      </c>
      <c r="BA85">
        <v>20</v>
      </c>
      <c r="BB85">
        <v>0</v>
      </c>
      <c r="BC85">
        <v>0</v>
      </c>
      <c r="BD85">
        <v>0</v>
      </c>
    </row>
    <row r="86" spans="7:56">
      <c r="G86" t="s">
        <v>128</v>
      </c>
      <c r="H86" s="115">
        <v>330.66</v>
      </c>
      <c r="I86" s="88">
        <v>68.569999999999993</v>
      </c>
      <c r="J86" s="88">
        <v>148.51</v>
      </c>
      <c r="K86" s="88">
        <v>48.38</v>
      </c>
      <c r="L86" s="88">
        <v>0</v>
      </c>
      <c r="M86" s="116">
        <v>0</v>
      </c>
      <c r="N86" s="115">
        <v>0</v>
      </c>
      <c r="O86" s="88">
        <v>20</v>
      </c>
      <c r="P86" s="88">
        <v>0</v>
      </c>
      <c r="Q86" s="88">
        <v>0</v>
      </c>
      <c r="R86" s="88">
        <v>0</v>
      </c>
      <c r="S86" s="116">
        <v>0</v>
      </c>
      <c r="W86">
        <v>0.59</v>
      </c>
      <c r="X86">
        <v>0.34</v>
      </c>
      <c r="Y86">
        <v>0.39</v>
      </c>
      <c r="Z86">
        <v>0.79</v>
      </c>
      <c r="AA86">
        <v>0.64</v>
      </c>
      <c r="AB86">
        <v>145.12</v>
      </c>
      <c r="AC86">
        <v>24.91</v>
      </c>
      <c r="AD86">
        <v>40.64</v>
      </c>
      <c r="AE86">
        <v>0</v>
      </c>
      <c r="AF86">
        <v>0</v>
      </c>
      <c r="AG86">
        <v>0</v>
      </c>
      <c r="AH86">
        <v>82</v>
      </c>
      <c r="AI86">
        <v>3.87</v>
      </c>
      <c r="AJ86">
        <v>11.87</v>
      </c>
      <c r="AK86">
        <v>22.2</v>
      </c>
      <c r="AL86">
        <v>33.86</v>
      </c>
      <c r="AM86">
        <v>0</v>
      </c>
      <c r="AN86">
        <v>0</v>
      </c>
      <c r="AO86">
        <v>29.8</v>
      </c>
      <c r="AP86">
        <v>0.57999999999999996</v>
      </c>
      <c r="AQ86">
        <v>0.74</v>
      </c>
      <c r="AR86">
        <v>0.59</v>
      </c>
      <c r="AS86">
        <v>0.43</v>
      </c>
      <c r="AT86">
        <v>0</v>
      </c>
      <c r="AU86">
        <v>48.38</v>
      </c>
      <c r="AV86">
        <v>58.05</v>
      </c>
      <c r="AW86">
        <v>29.02</v>
      </c>
      <c r="AX86">
        <v>4.12</v>
      </c>
      <c r="AY86">
        <v>56.89</v>
      </c>
      <c r="AZ86">
        <v>0.3</v>
      </c>
      <c r="BA86">
        <v>20</v>
      </c>
      <c r="BB86">
        <v>0</v>
      </c>
      <c r="BC86">
        <v>0</v>
      </c>
      <c r="BD86">
        <v>0</v>
      </c>
    </row>
    <row r="87" spans="7:56">
      <c r="G87" t="s">
        <v>129</v>
      </c>
      <c r="H87" s="115">
        <v>592.86</v>
      </c>
      <c r="I87" s="88">
        <v>67.64</v>
      </c>
      <c r="J87" s="88">
        <v>148.56</v>
      </c>
      <c r="K87" s="88">
        <v>24.19</v>
      </c>
      <c r="L87" s="88">
        <v>0</v>
      </c>
      <c r="M87" s="116">
        <v>0</v>
      </c>
      <c r="N87" s="115">
        <v>0</v>
      </c>
      <c r="O87" s="88">
        <v>20</v>
      </c>
      <c r="P87" s="88">
        <v>0</v>
      </c>
      <c r="Q87" s="88">
        <v>0</v>
      </c>
      <c r="R87" s="88">
        <v>0</v>
      </c>
      <c r="S87" s="116">
        <v>0</v>
      </c>
      <c r="W87">
        <v>0.59</v>
      </c>
      <c r="X87">
        <v>0.34</v>
      </c>
      <c r="Y87">
        <v>0.39</v>
      </c>
      <c r="Z87">
        <v>0.79</v>
      </c>
      <c r="AA87">
        <v>0.64</v>
      </c>
      <c r="AB87">
        <v>338.62</v>
      </c>
      <c r="AC87">
        <v>24.91</v>
      </c>
      <c r="AD87">
        <v>0</v>
      </c>
      <c r="AE87">
        <v>96.75</v>
      </c>
      <c r="AF87">
        <v>0</v>
      </c>
      <c r="AG87">
        <v>16.46</v>
      </c>
      <c r="AH87">
        <v>82</v>
      </c>
      <c r="AI87">
        <v>3.87</v>
      </c>
      <c r="AJ87">
        <v>11.11</v>
      </c>
      <c r="AK87">
        <v>22.03</v>
      </c>
      <c r="AL87">
        <v>33.86</v>
      </c>
      <c r="AM87">
        <v>0</v>
      </c>
      <c r="AN87">
        <v>0</v>
      </c>
      <c r="AO87">
        <v>25.93</v>
      </c>
      <c r="AP87">
        <v>0.57999999999999996</v>
      </c>
      <c r="AQ87">
        <v>0.74</v>
      </c>
      <c r="AR87">
        <v>0.59</v>
      </c>
      <c r="AS87">
        <v>0.43</v>
      </c>
      <c r="AT87">
        <v>0</v>
      </c>
      <c r="AU87">
        <v>24.19</v>
      </c>
      <c r="AV87">
        <v>58.05</v>
      </c>
      <c r="AW87">
        <v>29.02</v>
      </c>
      <c r="AX87">
        <v>4.17</v>
      </c>
      <c r="AY87">
        <v>56.89</v>
      </c>
      <c r="AZ87">
        <v>0.3</v>
      </c>
      <c r="BA87">
        <v>20</v>
      </c>
      <c r="BB87">
        <v>0</v>
      </c>
      <c r="BC87">
        <v>0</v>
      </c>
      <c r="BD87">
        <v>0</v>
      </c>
    </row>
    <row r="88" spans="7:56">
      <c r="G88" t="s">
        <v>130</v>
      </c>
      <c r="H88" s="115">
        <v>592.86</v>
      </c>
      <c r="I88" s="88">
        <v>67.349999999999994</v>
      </c>
      <c r="J88" s="88">
        <v>148.56</v>
      </c>
      <c r="K88" s="88">
        <v>48.38</v>
      </c>
      <c r="L88" s="88">
        <v>0</v>
      </c>
      <c r="M88" s="116">
        <v>0</v>
      </c>
      <c r="N88" s="115">
        <v>0</v>
      </c>
      <c r="O88" s="88">
        <v>20</v>
      </c>
      <c r="P88" s="88">
        <v>0</v>
      </c>
      <c r="Q88" s="88">
        <v>0</v>
      </c>
      <c r="R88" s="88">
        <v>0</v>
      </c>
      <c r="S88" s="116">
        <v>0</v>
      </c>
      <c r="W88">
        <v>0.59</v>
      </c>
      <c r="X88">
        <v>0.34</v>
      </c>
      <c r="Y88">
        <v>0.39</v>
      </c>
      <c r="Z88">
        <v>0.79</v>
      </c>
      <c r="AA88">
        <v>0.64</v>
      </c>
      <c r="AB88">
        <v>338.62</v>
      </c>
      <c r="AC88">
        <v>24.91</v>
      </c>
      <c r="AD88">
        <v>0</v>
      </c>
      <c r="AE88">
        <v>96.75</v>
      </c>
      <c r="AF88">
        <v>0</v>
      </c>
      <c r="AG88">
        <v>16.46</v>
      </c>
      <c r="AH88">
        <v>82</v>
      </c>
      <c r="AI88">
        <v>3.87</v>
      </c>
      <c r="AJ88">
        <v>10.98</v>
      </c>
      <c r="AK88">
        <v>21.87</v>
      </c>
      <c r="AL88">
        <v>33.86</v>
      </c>
      <c r="AM88">
        <v>0</v>
      </c>
      <c r="AN88">
        <v>0</v>
      </c>
      <c r="AO88">
        <v>25.93</v>
      </c>
      <c r="AP88">
        <v>0.57999999999999996</v>
      </c>
      <c r="AQ88">
        <v>0.74</v>
      </c>
      <c r="AR88">
        <v>0.59</v>
      </c>
      <c r="AS88">
        <v>0.43</v>
      </c>
      <c r="AT88">
        <v>0</v>
      </c>
      <c r="AU88">
        <v>48.38</v>
      </c>
      <c r="AV88">
        <v>58.05</v>
      </c>
      <c r="AW88">
        <v>29.02</v>
      </c>
      <c r="AX88">
        <v>4.17</v>
      </c>
      <c r="AY88">
        <v>56.89</v>
      </c>
      <c r="AZ88">
        <v>0.3</v>
      </c>
      <c r="BA88">
        <v>20</v>
      </c>
      <c r="BB88">
        <v>0</v>
      </c>
      <c r="BC88">
        <v>0</v>
      </c>
      <c r="BD88">
        <v>0</v>
      </c>
    </row>
    <row r="89" spans="7:56">
      <c r="G89" t="s">
        <v>131</v>
      </c>
      <c r="H89" s="115">
        <v>592.86</v>
      </c>
      <c r="I89" s="88">
        <v>66.8</v>
      </c>
      <c r="J89" s="88">
        <v>148.56</v>
      </c>
      <c r="K89" s="88">
        <v>48.38</v>
      </c>
      <c r="L89" s="88">
        <v>0</v>
      </c>
      <c r="M89" s="116">
        <v>0</v>
      </c>
      <c r="N89" s="115">
        <v>0</v>
      </c>
      <c r="O89" s="88">
        <v>20</v>
      </c>
      <c r="P89" s="88">
        <v>0</v>
      </c>
      <c r="Q89" s="88">
        <v>0</v>
      </c>
      <c r="R89" s="88">
        <v>0</v>
      </c>
      <c r="S89" s="116">
        <v>0</v>
      </c>
      <c r="W89">
        <v>0.59</v>
      </c>
      <c r="X89">
        <v>0.34</v>
      </c>
      <c r="Y89">
        <v>0.39</v>
      </c>
      <c r="Z89">
        <v>0.79</v>
      </c>
      <c r="AA89">
        <v>0.64</v>
      </c>
      <c r="AB89">
        <v>338.62</v>
      </c>
      <c r="AC89">
        <v>24.91</v>
      </c>
      <c r="AD89">
        <v>0</v>
      </c>
      <c r="AE89">
        <v>96.75</v>
      </c>
      <c r="AF89">
        <v>0</v>
      </c>
      <c r="AG89">
        <v>16.46</v>
      </c>
      <c r="AH89">
        <v>82</v>
      </c>
      <c r="AI89">
        <v>3.87</v>
      </c>
      <c r="AJ89">
        <v>10.52</v>
      </c>
      <c r="AK89">
        <v>21.78</v>
      </c>
      <c r="AL89">
        <v>33.86</v>
      </c>
      <c r="AM89">
        <v>0</v>
      </c>
      <c r="AN89">
        <v>0</v>
      </c>
      <c r="AO89">
        <v>25.93</v>
      </c>
      <c r="AP89">
        <v>0.57999999999999996</v>
      </c>
      <c r="AQ89">
        <v>0.74</v>
      </c>
      <c r="AR89">
        <v>0.59</v>
      </c>
      <c r="AS89">
        <v>0.43</v>
      </c>
      <c r="AT89">
        <v>0</v>
      </c>
      <c r="AU89">
        <v>48.38</v>
      </c>
      <c r="AV89">
        <v>58.05</v>
      </c>
      <c r="AW89">
        <v>29.02</v>
      </c>
      <c r="AX89">
        <v>4.17</v>
      </c>
      <c r="AY89">
        <v>56.89</v>
      </c>
      <c r="AZ89">
        <v>0.3</v>
      </c>
      <c r="BA89">
        <v>20</v>
      </c>
      <c r="BB89">
        <v>0</v>
      </c>
      <c r="BC89">
        <v>0</v>
      </c>
      <c r="BD89">
        <v>0</v>
      </c>
    </row>
    <row r="90" spans="7:56">
      <c r="G90" t="s">
        <v>132</v>
      </c>
      <c r="H90" s="115">
        <v>592.86</v>
      </c>
      <c r="I90" s="88">
        <v>66.5</v>
      </c>
      <c r="J90" s="88">
        <v>148.56</v>
      </c>
      <c r="K90" s="88">
        <v>48.38</v>
      </c>
      <c r="L90" s="88">
        <v>0</v>
      </c>
      <c r="M90" s="116">
        <v>0</v>
      </c>
      <c r="N90" s="115">
        <v>0</v>
      </c>
      <c r="O90" s="88">
        <v>20</v>
      </c>
      <c r="P90" s="88">
        <v>0</v>
      </c>
      <c r="Q90" s="88">
        <v>0</v>
      </c>
      <c r="R90" s="88">
        <v>0</v>
      </c>
      <c r="S90" s="116">
        <v>0</v>
      </c>
      <c r="W90">
        <v>0.59</v>
      </c>
      <c r="X90">
        <v>0.34</v>
      </c>
      <c r="Y90">
        <v>0.39</v>
      </c>
      <c r="Z90">
        <v>0.79</v>
      </c>
      <c r="AA90">
        <v>0.64</v>
      </c>
      <c r="AB90">
        <v>338.62</v>
      </c>
      <c r="AC90">
        <v>24.91</v>
      </c>
      <c r="AD90">
        <v>0</v>
      </c>
      <c r="AE90">
        <v>96.75</v>
      </c>
      <c r="AF90">
        <v>0</v>
      </c>
      <c r="AG90">
        <v>16.46</v>
      </c>
      <c r="AH90">
        <v>82</v>
      </c>
      <c r="AI90">
        <v>3.87</v>
      </c>
      <c r="AJ90">
        <v>10.38</v>
      </c>
      <c r="AK90">
        <v>21.62</v>
      </c>
      <c r="AL90">
        <v>33.86</v>
      </c>
      <c r="AM90">
        <v>0</v>
      </c>
      <c r="AN90">
        <v>0</v>
      </c>
      <c r="AO90">
        <v>25.93</v>
      </c>
      <c r="AP90">
        <v>0.57999999999999996</v>
      </c>
      <c r="AQ90">
        <v>0.74</v>
      </c>
      <c r="AR90">
        <v>0.59</v>
      </c>
      <c r="AS90">
        <v>0.43</v>
      </c>
      <c r="AT90">
        <v>0</v>
      </c>
      <c r="AU90">
        <v>48.38</v>
      </c>
      <c r="AV90">
        <v>58.05</v>
      </c>
      <c r="AW90">
        <v>29.02</v>
      </c>
      <c r="AX90">
        <v>4.17</v>
      </c>
      <c r="AY90">
        <v>56.89</v>
      </c>
      <c r="AZ90">
        <v>0.3</v>
      </c>
      <c r="BA90">
        <v>20</v>
      </c>
      <c r="BB90">
        <v>0</v>
      </c>
      <c r="BC90">
        <v>0</v>
      </c>
      <c r="BD90">
        <v>0</v>
      </c>
    </row>
    <row r="91" spans="7:56">
      <c r="G91" t="s">
        <v>133</v>
      </c>
      <c r="H91" s="115">
        <v>585.12</v>
      </c>
      <c r="I91" s="88">
        <v>182.68</v>
      </c>
      <c r="J91" s="88">
        <v>148.6</v>
      </c>
      <c r="K91" s="88">
        <v>9.68</v>
      </c>
      <c r="L91" s="88">
        <v>0</v>
      </c>
      <c r="M91" s="116">
        <v>0</v>
      </c>
      <c r="N91" s="115">
        <v>0</v>
      </c>
      <c r="O91" s="88">
        <v>20</v>
      </c>
      <c r="P91" s="88">
        <v>0</v>
      </c>
      <c r="Q91" s="88">
        <v>0</v>
      </c>
      <c r="R91" s="88">
        <v>0</v>
      </c>
      <c r="S91" s="116">
        <v>0</v>
      </c>
      <c r="W91">
        <v>0.59</v>
      </c>
      <c r="X91">
        <v>0.34</v>
      </c>
      <c r="Y91">
        <v>0.39</v>
      </c>
      <c r="Z91">
        <v>0.79</v>
      </c>
      <c r="AA91">
        <v>0.64</v>
      </c>
      <c r="AB91">
        <v>330.88</v>
      </c>
      <c r="AC91">
        <v>24.91</v>
      </c>
      <c r="AD91">
        <v>0</v>
      </c>
      <c r="AE91">
        <v>96.75</v>
      </c>
      <c r="AF91">
        <v>0</v>
      </c>
      <c r="AG91">
        <v>16.46</v>
      </c>
      <c r="AH91">
        <v>82</v>
      </c>
      <c r="AI91">
        <v>3.87</v>
      </c>
      <c r="AJ91">
        <v>9.65</v>
      </c>
      <c r="AK91">
        <v>21.46</v>
      </c>
      <c r="AL91">
        <v>33.86</v>
      </c>
      <c r="AM91">
        <v>96.75</v>
      </c>
      <c r="AN91">
        <v>20.32</v>
      </c>
      <c r="AO91">
        <v>25.93</v>
      </c>
      <c r="AP91">
        <v>0.57999999999999996</v>
      </c>
      <c r="AQ91">
        <v>0.74</v>
      </c>
      <c r="AR91">
        <v>0.59</v>
      </c>
      <c r="AS91">
        <v>0.43</v>
      </c>
      <c r="AT91">
        <v>0</v>
      </c>
      <c r="AU91">
        <v>9.68</v>
      </c>
      <c r="AV91">
        <v>58.05</v>
      </c>
      <c r="AW91">
        <v>29.02</v>
      </c>
      <c r="AX91">
        <v>4.21</v>
      </c>
      <c r="AY91">
        <v>56.89</v>
      </c>
      <c r="AZ91">
        <v>0.3</v>
      </c>
      <c r="BA91">
        <v>20</v>
      </c>
      <c r="BB91">
        <v>0</v>
      </c>
      <c r="BC91">
        <v>0</v>
      </c>
      <c r="BD91">
        <v>0</v>
      </c>
    </row>
    <row r="92" spans="7:56">
      <c r="G92" t="s">
        <v>134</v>
      </c>
      <c r="H92" s="115">
        <v>544.49</v>
      </c>
      <c r="I92" s="88">
        <v>182.2</v>
      </c>
      <c r="J92" s="88">
        <v>148.6</v>
      </c>
      <c r="K92" s="88">
        <v>48.38</v>
      </c>
      <c r="L92" s="88">
        <v>0</v>
      </c>
      <c r="M92" s="116">
        <v>0</v>
      </c>
      <c r="N92" s="115">
        <v>0</v>
      </c>
      <c r="O92" s="88">
        <v>20</v>
      </c>
      <c r="P92" s="88">
        <v>0</v>
      </c>
      <c r="Q92" s="88">
        <v>0</v>
      </c>
      <c r="R92" s="88">
        <v>0</v>
      </c>
      <c r="S92" s="116">
        <v>0</v>
      </c>
      <c r="W92">
        <v>0.59</v>
      </c>
      <c r="X92">
        <v>0.34</v>
      </c>
      <c r="Y92">
        <v>0.39</v>
      </c>
      <c r="Z92">
        <v>0.79</v>
      </c>
      <c r="AA92">
        <v>0.64</v>
      </c>
      <c r="AB92">
        <v>290.25</v>
      </c>
      <c r="AC92">
        <v>24.91</v>
      </c>
      <c r="AD92">
        <v>0</v>
      </c>
      <c r="AE92">
        <v>96.75</v>
      </c>
      <c r="AF92">
        <v>0</v>
      </c>
      <c r="AG92">
        <v>16.46</v>
      </c>
      <c r="AH92">
        <v>82</v>
      </c>
      <c r="AI92">
        <v>3.87</v>
      </c>
      <c r="AJ92">
        <v>9.34</v>
      </c>
      <c r="AK92">
        <v>21.29</v>
      </c>
      <c r="AL92">
        <v>33.86</v>
      </c>
      <c r="AM92">
        <v>96.75</v>
      </c>
      <c r="AN92">
        <v>20.32</v>
      </c>
      <c r="AO92">
        <v>25.93</v>
      </c>
      <c r="AP92">
        <v>0.57999999999999996</v>
      </c>
      <c r="AQ92">
        <v>0.74</v>
      </c>
      <c r="AR92">
        <v>0.59</v>
      </c>
      <c r="AS92">
        <v>0.43</v>
      </c>
      <c r="AT92">
        <v>0</v>
      </c>
      <c r="AU92">
        <v>48.38</v>
      </c>
      <c r="AV92">
        <v>58.05</v>
      </c>
      <c r="AW92">
        <v>29.02</v>
      </c>
      <c r="AX92">
        <v>4.21</v>
      </c>
      <c r="AY92">
        <v>56.89</v>
      </c>
      <c r="AZ92">
        <v>0.3</v>
      </c>
      <c r="BA92">
        <v>20</v>
      </c>
      <c r="BB92">
        <v>0</v>
      </c>
      <c r="BC92">
        <v>0</v>
      </c>
      <c r="BD92">
        <v>0</v>
      </c>
    </row>
    <row r="93" spans="7:56">
      <c r="G93" t="s">
        <v>135</v>
      </c>
      <c r="H93" s="115">
        <v>544.49</v>
      </c>
      <c r="I93" s="88">
        <v>182.6</v>
      </c>
      <c r="J93" s="88">
        <v>148.6</v>
      </c>
      <c r="K93" s="88">
        <v>48.38</v>
      </c>
      <c r="L93" s="88">
        <v>0</v>
      </c>
      <c r="M93" s="116">
        <v>0</v>
      </c>
      <c r="N93" s="115">
        <v>0</v>
      </c>
      <c r="O93" s="88">
        <v>20</v>
      </c>
      <c r="P93" s="88">
        <v>0</v>
      </c>
      <c r="Q93" s="88">
        <v>0</v>
      </c>
      <c r="R93" s="88">
        <v>0</v>
      </c>
      <c r="S93" s="116">
        <v>0</v>
      </c>
      <c r="W93">
        <v>0.59</v>
      </c>
      <c r="X93">
        <v>0.34</v>
      </c>
      <c r="Y93">
        <v>0.39</v>
      </c>
      <c r="Z93">
        <v>0.79</v>
      </c>
      <c r="AA93">
        <v>0.64</v>
      </c>
      <c r="AB93">
        <v>290.25</v>
      </c>
      <c r="AC93">
        <v>24.91</v>
      </c>
      <c r="AD93">
        <v>0</v>
      </c>
      <c r="AE93">
        <v>96.75</v>
      </c>
      <c r="AF93">
        <v>0</v>
      </c>
      <c r="AG93">
        <v>16.46</v>
      </c>
      <c r="AH93">
        <v>82</v>
      </c>
      <c r="AI93">
        <v>3.87</v>
      </c>
      <c r="AJ93">
        <v>9.89</v>
      </c>
      <c r="AK93">
        <v>21.14</v>
      </c>
      <c r="AL93">
        <v>33.86</v>
      </c>
      <c r="AM93">
        <v>96.75</v>
      </c>
      <c r="AN93">
        <v>20.32</v>
      </c>
      <c r="AO93">
        <v>25.93</v>
      </c>
      <c r="AP93">
        <v>0.57999999999999996</v>
      </c>
      <c r="AQ93">
        <v>0.74</v>
      </c>
      <c r="AR93">
        <v>0.59</v>
      </c>
      <c r="AS93">
        <v>0.43</v>
      </c>
      <c r="AT93">
        <v>0</v>
      </c>
      <c r="AU93">
        <v>48.38</v>
      </c>
      <c r="AV93">
        <v>58.05</v>
      </c>
      <c r="AW93">
        <v>29.02</v>
      </c>
      <c r="AX93">
        <v>4.21</v>
      </c>
      <c r="AY93">
        <v>56.89</v>
      </c>
      <c r="AZ93">
        <v>0.3</v>
      </c>
      <c r="BA93">
        <v>20</v>
      </c>
      <c r="BB93">
        <v>0</v>
      </c>
      <c r="BC93">
        <v>0</v>
      </c>
      <c r="BD93">
        <v>0</v>
      </c>
    </row>
    <row r="94" spans="7:56">
      <c r="G94" t="s">
        <v>136</v>
      </c>
      <c r="H94" s="115">
        <v>544.49</v>
      </c>
      <c r="I94" s="88">
        <v>182.29999999999998</v>
      </c>
      <c r="J94" s="88">
        <v>148.6</v>
      </c>
      <c r="K94" s="88">
        <v>48.38</v>
      </c>
      <c r="L94" s="88">
        <v>0</v>
      </c>
      <c r="M94" s="116">
        <v>0</v>
      </c>
      <c r="N94" s="115">
        <v>0</v>
      </c>
      <c r="O94" s="88">
        <v>20</v>
      </c>
      <c r="P94" s="88">
        <v>0</v>
      </c>
      <c r="Q94" s="88">
        <v>0</v>
      </c>
      <c r="R94" s="88">
        <v>0</v>
      </c>
      <c r="S94" s="116">
        <v>0</v>
      </c>
      <c r="W94">
        <v>0.59</v>
      </c>
      <c r="X94">
        <v>0.34</v>
      </c>
      <c r="Y94">
        <v>0.39</v>
      </c>
      <c r="Z94">
        <v>0.79</v>
      </c>
      <c r="AA94">
        <v>0.64</v>
      </c>
      <c r="AB94">
        <v>290.25</v>
      </c>
      <c r="AC94">
        <v>24.91</v>
      </c>
      <c r="AD94">
        <v>0</v>
      </c>
      <c r="AE94">
        <v>96.75</v>
      </c>
      <c r="AF94">
        <v>0</v>
      </c>
      <c r="AG94">
        <v>16.46</v>
      </c>
      <c r="AH94">
        <v>82</v>
      </c>
      <c r="AI94">
        <v>3.87</v>
      </c>
      <c r="AJ94">
        <v>9.74</v>
      </c>
      <c r="AK94">
        <v>20.99</v>
      </c>
      <c r="AL94">
        <v>33.86</v>
      </c>
      <c r="AM94">
        <v>96.75</v>
      </c>
      <c r="AN94">
        <v>20.32</v>
      </c>
      <c r="AO94">
        <v>25.93</v>
      </c>
      <c r="AP94">
        <v>0.57999999999999996</v>
      </c>
      <c r="AQ94">
        <v>0.74</v>
      </c>
      <c r="AR94">
        <v>0.59</v>
      </c>
      <c r="AS94">
        <v>0.43</v>
      </c>
      <c r="AT94">
        <v>0</v>
      </c>
      <c r="AU94">
        <v>48.38</v>
      </c>
      <c r="AV94">
        <v>58.05</v>
      </c>
      <c r="AW94">
        <v>29.02</v>
      </c>
      <c r="AX94">
        <v>4.21</v>
      </c>
      <c r="AY94">
        <v>56.89</v>
      </c>
      <c r="AZ94">
        <v>0.3</v>
      </c>
      <c r="BA94">
        <v>20</v>
      </c>
      <c r="BB94">
        <v>0</v>
      </c>
      <c r="BC94">
        <v>0</v>
      </c>
      <c r="BD94">
        <v>0</v>
      </c>
    </row>
    <row r="95" spans="7:56">
      <c r="G95" t="s">
        <v>137</v>
      </c>
      <c r="H95" s="115">
        <v>742.83</v>
      </c>
      <c r="I95" s="88">
        <v>277.74</v>
      </c>
      <c r="J95" s="88">
        <v>148.65</v>
      </c>
      <c r="K95" s="88">
        <v>9.68</v>
      </c>
      <c r="L95" s="88">
        <v>0</v>
      </c>
      <c r="M95" s="116">
        <v>0</v>
      </c>
      <c r="N95" s="115">
        <v>0</v>
      </c>
      <c r="O95" s="88">
        <v>20</v>
      </c>
      <c r="P95" s="88">
        <v>0</v>
      </c>
      <c r="Q95" s="88">
        <v>0</v>
      </c>
      <c r="R95" s="88">
        <v>0</v>
      </c>
      <c r="S95" s="116">
        <v>0</v>
      </c>
      <c r="W95">
        <v>0.59</v>
      </c>
      <c r="X95">
        <v>0.34</v>
      </c>
      <c r="Y95">
        <v>0.39</v>
      </c>
      <c r="Z95">
        <v>0.79</v>
      </c>
      <c r="AA95">
        <v>0.64</v>
      </c>
      <c r="AB95">
        <v>488.59</v>
      </c>
      <c r="AC95">
        <v>24.91</v>
      </c>
      <c r="AD95">
        <v>0</v>
      </c>
      <c r="AE95">
        <v>96.75</v>
      </c>
      <c r="AF95">
        <v>0</v>
      </c>
      <c r="AG95">
        <v>16.46</v>
      </c>
      <c r="AH95">
        <v>82</v>
      </c>
      <c r="AI95">
        <v>3.87</v>
      </c>
      <c r="AJ95">
        <v>10.54</v>
      </c>
      <c r="AK95">
        <v>20.82</v>
      </c>
      <c r="AL95">
        <v>33.86</v>
      </c>
      <c r="AM95">
        <v>191.56</v>
      </c>
      <c r="AN95">
        <v>20.32</v>
      </c>
      <c r="AO95">
        <v>25.93</v>
      </c>
      <c r="AP95">
        <v>0.57999999999999996</v>
      </c>
      <c r="AQ95">
        <v>0.74</v>
      </c>
      <c r="AR95">
        <v>0.59</v>
      </c>
      <c r="AS95">
        <v>0.43</v>
      </c>
      <c r="AT95">
        <v>0</v>
      </c>
      <c r="AU95">
        <v>9.68</v>
      </c>
      <c r="AV95">
        <v>58.05</v>
      </c>
      <c r="AW95">
        <v>29.02</v>
      </c>
      <c r="AX95">
        <v>4.26</v>
      </c>
      <c r="AY95">
        <v>56.89</v>
      </c>
      <c r="AZ95">
        <v>0.3</v>
      </c>
      <c r="BA95">
        <v>20</v>
      </c>
      <c r="BB95">
        <v>0</v>
      </c>
      <c r="BC95">
        <v>0</v>
      </c>
      <c r="BD95">
        <v>0</v>
      </c>
    </row>
    <row r="96" spans="7:56">
      <c r="G96" t="s">
        <v>138</v>
      </c>
      <c r="H96" s="115">
        <v>704.13000000000011</v>
      </c>
      <c r="I96" s="88">
        <v>277.7</v>
      </c>
      <c r="J96" s="88">
        <v>148.65</v>
      </c>
      <c r="K96" s="88">
        <v>48.38</v>
      </c>
      <c r="L96" s="88">
        <v>0</v>
      </c>
      <c r="M96" s="116">
        <v>0</v>
      </c>
      <c r="N96" s="115">
        <v>0</v>
      </c>
      <c r="O96" s="88">
        <v>20</v>
      </c>
      <c r="P96" s="88">
        <v>0</v>
      </c>
      <c r="Q96" s="88">
        <v>0</v>
      </c>
      <c r="R96" s="88">
        <v>0</v>
      </c>
      <c r="S96" s="116">
        <v>0</v>
      </c>
      <c r="W96">
        <v>0.59</v>
      </c>
      <c r="X96">
        <v>0.34</v>
      </c>
      <c r="Y96">
        <v>0.39</v>
      </c>
      <c r="Z96">
        <v>0.79</v>
      </c>
      <c r="AA96">
        <v>0.64</v>
      </c>
      <c r="AB96">
        <v>449.89</v>
      </c>
      <c r="AC96">
        <v>24.91</v>
      </c>
      <c r="AD96">
        <v>0</v>
      </c>
      <c r="AE96">
        <v>96.75</v>
      </c>
      <c r="AF96">
        <v>0</v>
      </c>
      <c r="AG96">
        <v>16.46</v>
      </c>
      <c r="AH96">
        <v>82</v>
      </c>
      <c r="AI96">
        <v>3.87</v>
      </c>
      <c r="AJ96">
        <v>10.65</v>
      </c>
      <c r="AK96">
        <v>20.67</v>
      </c>
      <c r="AL96">
        <v>33.86</v>
      </c>
      <c r="AM96">
        <v>191.56</v>
      </c>
      <c r="AN96">
        <v>20.32</v>
      </c>
      <c r="AO96">
        <v>25.93</v>
      </c>
      <c r="AP96">
        <v>0.57999999999999996</v>
      </c>
      <c r="AQ96">
        <v>0.74</v>
      </c>
      <c r="AR96">
        <v>0.59</v>
      </c>
      <c r="AS96">
        <v>0.43</v>
      </c>
      <c r="AT96">
        <v>0</v>
      </c>
      <c r="AU96">
        <v>48.38</v>
      </c>
      <c r="AV96">
        <v>58.05</v>
      </c>
      <c r="AW96">
        <v>29.02</v>
      </c>
      <c r="AX96">
        <v>4.26</v>
      </c>
      <c r="AY96">
        <v>56.89</v>
      </c>
      <c r="AZ96">
        <v>0.3</v>
      </c>
      <c r="BA96">
        <v>20</v>
      </c>
      <c r="BB96">
        <v>0</v>
      </c>
      <c r="BC96">
        <v>0</v>
      </c>
      <c r="BD96">
        <v>0</v>
      </c>
    </row>
    <row r="97" spans="1:133">
      <c r="G97" t="s">
        <v>139</v>
      </c>
      <c r="H97" s="115">
        <v>744.7700000000001</v>
      </c>
      <c r="I97" s="88">
        <v>278.04000000000002</v>
      </c>
      <c r="J97" s="88">
        <v>148.65</v>
      </c>
      <c r="K97" s="88">
        <v>48.38</v>
      </c>
      <c r="L97" s="88">
        <v>0</v>
      </c>
      <c r="M97" s="116">
        <v>0</v>
      </c>
      <c r="N97" s="115">
        <v>0</v>
      </c>
      <c r="O97" s="88">
        <v>20</v>
      </c>
      <c r="P97" s="88">
        <v>0</v>
      </c>
      <c r="Q97" s="88">
        <v>0</v>
      </c>
      <c r="R97" s="88">
        <v>0</v>
      </c>
      <c r="S97" s="116">
        <v>0</v>
      </c>
      <c r="W97">
        <v>0.59</v>
      </c>
      <c r="X97">
        <v>0.34</v>
      </c>
      <c r="Y97">
        <v>0.39</v>
      </c>
      <c r="Z97">
        <v>0.79</v>
      </c>
      <c r="AA97">
        <v>0.64</v>
      </c>
      <c r="AB97">
        <v>449.89</v>
      </c>
      <c r="AC97">
        <v>24.91</v>
      </c>
      <c r="AD97">
        <v>40.64</v>
      </c>
      <c r="AE97">
        <v>96.75</v>
      </c>
      <c r="AF97">
        <v>0</v>
      </c>
      <c r="AG97">
        <v>16.46</v>
      </c>
      <c r="AH97">
        <v>82</v>
      </c>
      <c r="AI97">
        <v>3.87</v>
      </c>
      <c r="AJ97">
        <v>10.32</v>
      </c>
      <c r="AK97">
        <v>21.34</v>
      </c>
      <c r="AL97">
        <v>33.86</v>
      </c>
      <c r="AM97">
        <v>191.56</v>
      </c>
      <c r="AN97">
        <v>20.32</v>
      </c>
      <c r="AO97">
        <v>25.93</v>
      </c>
      <c r="AP97">
        <v>0.57999999999999996</v>
      </c>
      <c r="AQ97">
        <v>0.74</v>
      </c>
      <c r="AR97">
        <v>0.59</v>
      </c>
      <c r="AS97">
        <v>0.43</v>
      </c>
      <c r="AT97">
        <v>0</v>
      </c>
      <c r="AU97">
        <v>48.38</v>
      </c>
      <c r="AV97">
        <v>58.05</v>
      </c>
      <c r="AW97">
        <v>29.02</v>
      </c>
      <c r="AX97">
        <v>4.26</v>
      </c>
      <c r="AY97">
        <v>56.89</v>
      </c>
      <c r="AZ97">
        <v>0.3</v>
      </c>
      <c r="BA97">
        <v>20</v>
      </c>
      <c r="BB97">
        <v>0</v>
      </c>
      <c r="BC97">
        <v>0</v>
      </c>
      <c r="BD97">
        <v>0</v>
      </c>
    </row>
    <row r="98" spans="1:133">
      <c r="G98" t="s">
        <v>140</v>
      </c>
      <c r="H98" s="115">
        <v>744.7700000000001</v>
      </c>
      <c r="I98" s="88">
        <v>278.74</v>
      </c>
      <c r="J98" s="88">
        <v>148.65</v>
      </c>
      <c r="K98" s="88">
        <v>48.38</v>
      </c>
      <c r="L98" s="88">
        <v>0</v>
      </c>
      <c r="M98" s="116">
        <v>0</v>
      </c>
      <c r="N98" s="115">
        <v>0</v>
      </c>
      <c r="O98" s="88">
        <v>20</v>
      </c>
      <c r="P98" s="88">
        <v>0</v>
      </c>
      <c r="Q98" s="88">
        <v>0</v>
      </c>
      <c r="R98" s="88">
        <v>0</v>
      </c>
      <c r="S98" s="116">
        <v>0</v>
      </c>
      <c r="W98">
        <v>0.59</v>
      </c>
      <c r="X98">
        <v>0.34</v>
      </c>
      <c r="Y98">
        <v>0.39</v>
      </c>
      <c r="Z98">
        <v>0.79</v>
      </c>
      <c r="AA98">
        <v>0.64</v>
      </c>
      <c r="AB98">
        <v>449.89</v>
      </c>
      <c r="AC98">
        <v>24.91</v>
      </c>
      <c r="AD98">
        <v>40.64</v>
      </c>
      <c r="AE98">
        <v>96.75</v>
      </c>
      <c r="AF98">
        <v>0</v>
      </c>
      <c r="AG98">
        <v>16.46</v>
      </c>
      <c r="AH98">
        <v>82</v>
      </c>
      <c r="AI98">
        <v>3.87</v>
      </c>
      <c r="AJ98">
        <v>10.4</v>
      </c>
      <c r="AK98">
        <v>21.96</v>
      </c>
      <c r="AL98">
        <v>33.86</v>
      </c>
      <c r="AM98">
        <v>191.56</v>
      </c>
      <c r="AN98">
        <v>20.32</v>
      </c>
      <c r="AO98">
        <v>25.93</v>
      </c>
      <c r="AP98">
        <v>0.57999999999999996</v>
      </c>
      <c r="AQ98">
        <v>0.74</v>
      </c>
      <c r="AR98">
        <v>0.59</v>
      </c>
      <c r="AS98">
        <v>0.43</v>
      </c>
      <c r="AT98">
        <v>0</v>
      </c>
      <c r="AU98">
        <v>48.38</v>
      </c>
      <c r="AV98">
        <v>58.05</v>
      </c>
      <c r="AW98">
        <v>29.02</v>
      </c>
      <c r="AX98">
        <v>4.26</v>
      </c>
      <c r="AY98">
        <v>56.89</v>
      </c>
      <c r="AZ98">
        <v>0.3</v>
      </c>
      <c r="BA98">
        <v>20</v>
      </c>
      <c r="BB98">
        <v>0</v>
      </c>
      <c r="BC98">
        <v>0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6.9383125000000021</v>
      </c>
      <c r="I99" s="111">
        <f t="shared" ref="I99:BU99" si="1">SUM(I3:I98)/4000</f>
        <v>1.9634325000000001</v>
      </c>
      <c r="J99" s="111">
        <f t="shared" si="1"/>
        <v>3.5612699999999982</v>
      </c>
      <c r="K99" s="111">
        <f t="shared" si="1"/>
        <v>1.3052025000000009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0.48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1.4160000000000034E-2</v>
      </c>
      <c r="X99">
        <f t="shared" si="1"/>
        <v>8.1599999999999989E-3</v>
      </c>
      <c r="Y99">
        <f t="shared" si="1"/>
        <v>9.3600000000000107E-3</v>
      </c>
      <c r="Z99">
        <f t="shared" si="1"/>
        <v>1.8960000000000008E-2</v>
      </c>
      <c r="AA99">
        <f t="shared" si="1"/>
        <v>1.5360000000000011E-2</v>
      </c>
      <c r="AB99">
        <f t="shared" si="1"/>
        <v>3.4689525000000012</v>
      </c>
      <c r="AC99">
        <f t="shared" si="1"/>
        <v>0.14946000000000004</v>
      </c>
      <c r="AD99">
        <f t="shared" si="1"/>
        <v>0.26415999999999995</v>
      </c>
      <c r="AE99">
        <f t="shared" si="1"/>
        <v>0.48375999999999997</v>
      </c>
      <c r="AF99">
        <f t="shared" si="1"/>
        <v>7.5179999999999997E-2</v>
      </c>
      <c r="AG99">
        <f t="shared" si="1"/>
        <v>9.0929999999999969E-2</v>
      </c>
      <c r="AH99">
        <f t="shared" si="1"/>
        <v>1.3119599999999991</v>
      </c>
      <c r="AI99">
        <f t="shared" si="1"/>
        <v>9.2880000000000087E-2</v>
      </c>
      <c r="AJ99">
        <f t="shared" si="1"/>
        <v>0.25512499999999999</v>
      </c>
      <c r="AK99">
        <f t="shared" si="1"/>
        <v>0.241345</v>
      </c>
      <c r="AL99">
        <f t="shared" si="1"/>
        <v>0.20316000000000006</v>
      </c>
      <c r="AM99">
        <f t="shared" si="1"/>
        <v>0.98972999999999978</v>
      </c>
      <c r="AN99">
        <f t="shared" si="1"/>
        <v>0.14370000000000008</v>
      </c>
      <c r="AO99">
        <f t="shared" si="1"/>
        <v>0.62944999999999962</v>
      </c>
      <c r="AP99">
        <f t="shared" si="1"/>
        <v>1.3457499999999975E-2</v>
      </c>
      <c r="AQ99">
        <f t="shared" si="1"/>
        <v>1.7760000000000001E-2</v>
      </c>
      <c r="AR99">
        <f t="shared" si="1"/>
        <v>1.4160000000000034E-2</v>
      </c>
      <c r="AS99">
        <f t="shared" si="1"/>
        <v>1.0319999999999994E-2</v>
      </c>
      <c r="AT99">
        <f t="shared" si="1"/>
        <v>0.86008999999999947</v>
      </c>
      <c r="AU99">
        <f t="shared" si="1"/>
        <v>0.22737749999999998</v>
      </c>
      <c r="AV99">
        <f t="shared" si="1"/>
        <v>1.3932000000000022</v>
      </c>
      <c r="AW99">
        <f t="shared" si="1"/>
        <v>0.69647999999999965</v>
      </c>
      <c r="AX99">
        <f t="shared" si="1"/>
        <v>9.5909999999999926E-2</v>
      </c>
      <c r="AY99">
        <f t="shared" si="1"/>
        <v>1.3653600000000012</v>
      </c>
      <c r="AZ99">
        <f t="shared" si="1"/>
        <v>7.2000000000000119E-3</v>
      </c>
      <c r="BA99">
        <f t="shared" si="1"/>
        <v>0.48</v>
      </c>
      <c r="BB99">
        <f t="shared" si="1"/>
        <v>0.26836249999999984</v>
      </c>
      <c r="BC99">
        <f t="shared" si="1"/>
        <v>0.11501250000000002</v>
      </c>
      <c r="BD99">
        <f t="shared" si="1"/>
        <v>0.21773499999999965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2022-05-02T11:19:17Z</dcterms:modified>
</cp:coreProperties>
</file>